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 activeTab="2"/>
  </bookViews>
  <sheets>
    <sheet name="1.1工程项目总价表" sheetId="40" r:id="rId1"/>
    <sheet name="1.2 分类分项工程量清单计价表" sheetId="38" r:id="rId2"/>
    <sheet name="1.3 措施项目清单计价表" sheetId="41" r:id="rId3"/>
    <sheet name="1.4 其他项目清单计价表" sheetId="42" r:id="rId4"/>
  </sheets>
  <externalReferences>
    <externalReference r:id="rId5"/>
  </externalReferences>
  <definedNames>
    <definedName name="_xlnm.Print_Area" localSheetId="1">'1.2 分类分项工程量清单计价表'!$A$4:$H$68</definedName>
    <definedName name="_xlnm.Print_Titles" localSheetId="1">'1.2 分类分项工程量清单计价表'!$1:$3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<sst xmlns="http://schemas.openxmlformats.org/spreadsheetml/2006/main" count="273" uniqueCount="203">
  <si>
    <t>工程项目总价表</t>
  </si>
  <si>
    <t>工程名称：佛子岭、梅山、龙河口等大型水库综合维修养护及安全能力提升项目（第二包）</t>
  </si>
  <si>
    <t>序号</t>
  </si>
  <si>
    <t>工程项目名称</t>
  </si>
  <si>
    <t>金额（元）</t>
  </si>
  <si>
    <t>一</t>
  </si>
  <si>
    <t>分类分项工程</t>
  </si>
  <si>
    <t>二</t>
  </si>
  <si>
    <t>措施项目</t>
  </si>
  <si>
    <t>(一)</t>
  </si>
  <si>
    <t>(二)</t>
  </si>
  <si>
    <t>三</t>
  </si>
  <si>
    <t>其他项目</t>
  </si>
  <si>
    <t>合计</t>
  </si>
  <si>
    <t>分类分项工程量清单计价表</t>
  </si>
  <si>
    <t>项目名称</t>
  </si>
  <si>
    <t>项目主要内容与特征描述</t>
  </si>
  <si>
    <t>计量
单位</t>
  </si>
  <si>
    <t>工程
数量</t>
  </si>
  <si>
    <t>单价
(元)</t>
  </si>
  <si>
    <t>合价
（元）</t>
  </si>
  <si>
    <t>备注</t>
  </si>
  <si>
    <t>启闭机房管理房维修</t>
  </si>
  <si>
    <t>最高限价139059.42元</t>
  </si>
  <si>
    <t>窗户拆除</t>
  </si>
  <si>
    <t>1．原有窗户拆除（现场指定部位，溢洪道配电房等）
2. 破损墙面恢复
3．注意拆除过程中的设施设备保护</t>
  </si>
  <si>
    <t>m2</t>
  </si>
  <si>
    <t>金属窗</t>
  </si>
  <si>
    <t>1．6+12AR+6 规格断桥铝玻璃窗，型材壁厚不低于1.6mm
2．包含锁、把手、铰链等所有五金，含接地
3．具体详见招标文件、招标文件补疑、政府相关文件、规范等其它资料，满足验收要求</t>
  </si>
  <si>
    <t>墙面乳胶漆</t>
  </si>
  <si>
    <t>1.部位：溢洪道启闭机房、配电房、柴油机房，泄洪隧洞启闭机房、柴油机房、配电房，灌溉补水洞启闭机房，以及其他工程管理用房
2.墙面基层清理，腻子基层（完成面）砂纸打磨平整、滚涂或喷涂二遍，含脚手架、设施设备保护等
3.满刮耐水腻子两遍，底漆一遍面漆两遍</t>
  </si>
  <si>
    <t>外墙真石漆</t>
  </si>
  <si>
    <t>1.弹性底漆，喷涂外墙涂料（真石漆，颜色甲方定）二涂
2.含脚手架、设施设备保护等
3.未尽事宜详见招标文件及相关规范</t>
  </si>
  <si>
    <t>坝垛内LED照明灯</t>
  </si>
  <si>
    <t>1.部位：垛内LED照明灯具采购更换安装，品牌灯具
2.功率80-100W 泛光，光效：≥140 lm/W,防护等级IP66，5年质保期内免费维修或更换，需满足业主要求
3.含局部电缆、线盒维修更换</t>
  </si>
  <si>
    <t>只</t>
  </si>
  <si>
    <t>屋面防水维修</t>
  </si>
  <si>
    <t>1. 溢洪道启闭机房等管理房屋面防水零星维修
2. 基层铲除、清理、运输、弃置等工作
3. SBS Ⅱ PY PE PE 4 GB 18242 弹性体改性沥青防水卷材2道
3. 含高处作业措施、基层处理等全部</t>
  </si>
  <si>
    <t>电力电缆</t>
  </si>
  <si>
    <t>1.规格：YJV22-0.6/1KV-4*70+1*35铜芯国标铠装（包含电缆头）
2.其中，铺管埋设安装70米，现有电缆沟铺设200米
3.采购安装，需符合电力、水利等相关行业规范要求</t>
  </si>
  <si>
    <t>m</t>
  </si>
  <si>
    <t>屋面琉璃瓦更换</t>
  </si>
  <si>
    <t>1.启闭机房顶部位
2.破损脱落瓦拆除、更换，保持原有样式
3.部分瓦面檩条、望板等结构更换或维修
4.含高处临边作业措施费等</t>
  </si>
  <si>
    <t>地面台阶等零星维修</t>
  </si>
  <si>
    <t>1.破损拆除、弃置、基层清理；
2.3cm水泥砂浆铺贴2cm厚防滑地砖</t>
  </si>
  <si>
    <t>1.10</t>
  </si>
  <si>
    <t>花岗岩地砖</t>
  </si>
  <si>
    <t>1.部位：二号防汛桥人行道、管理区广场等部位
2.花岗岩地砖破损更换，凿除破损旧砖、基层并清理运出
3.3cm水泥砂浆铺贴同原来颜色荔枝面花岗岩30mm
4.花岗岩需做6面防碱背涂处理</t>
  </si>
  <si>
    <t>1.11</t>
  </si>
  <si>
    <t>沥青路面</t>
  </si>
  <si>
    <t>1.工程区部分破损路面修复，损毁沥青、混凝土拆除并运输弃置；
2.新做15cm厚C30混凝土基层、含模板、养护、切缝
3.5cm厚AC-10SBS改性细粒式沥青混凝土
4.包含机械进出场及使用费</t>
  </si>
  <si>
    <t>新增右岸绕坝渗流监测设施</t>
  </si>
  <si>
    <t>最高限价238660.00元</t>
  </si>
  <si>
    <t>混凝土</t>
  </si>
  <si>
    <t>1.搭建施工平台，C25混凝土
2.含模板、临时措施等</t>
  </si>
  <si>
    <t>m3</t>
  </si>
  <si>
    <t>基岩钻孔</t>
  </si>
  <si>
    <t>1.使用专用勘测钻孔机械设备，在右岸山体基岩不同高程部位钻孔6孔，孔径90-75cm
2.每孔深约15m，含设备、材料人工转运至岸坡施工部位
3.包含技术措施费、临边防护费等</t>
  </si>
  <si>
    <t>保护管安装</t>
  </si>
  <si>
    <t>国标DN50不锈钢管</t>
  </si>
  <si>
    <t>保护墩</t>
  </si>
  <si>
    <t>1.管头地面处做混凝土C25保护墩，加保护盖
2.具体规格按建设单位要求实施</t>
  </si>
  <si>
    <t>个</t>
  </si>
  <si>
    <t>弦式渗压计采购安装</t>
  </si>
  <si>
    <t>1.型式：振弦式渗压计，量程：0.35MPa
2.精度：线性度0.5%FS，精度0.1%FS；分辨率：0.05%FS
3.温度测量范围：-25～﹢60℃，温度测量精度±0.5℃</t>
  </si>
  <si>
    <t>支</t>
  </si>
  <si>
    <t>线缆采集系统布设</t>
  </si>
  <si>
    <t>含模块单元、线缆和镀锌保护管配套布设，接入坝垛内采集单元</t>
  </si>
  <si>
    <t>套</t>
  </si>
  <si>
    <t>调试对接数据管理平台</t>
  </si>
  <si>
    <t>监测设备安装调试，对接到水库业务管理平台</t>
  </si>
  <si>
    <t>项</t>
  </si>
  <si>
    <t>垂线坐标仪</t>
  </si>
  <si>
    <t>大坝观测专用双向垂线坐标仪ZBY，量程50-100毫米</t>
  </si>
  <si>
    <t>台</t>
  </si>
  <si>
    <t>泄洪隧洞入口大门及围墙等维护</t>
  </si>
  <si>
    <t>最高限价149582.40元</t>
  </si>
  <si>
    <t>拆除工程</t>
  </si>
  <si>
    <t/>
  </si>
  <si>
    <t>3.1.1</t>
  </si>
  <si>
    <t>围墙拆除</t>
  </si>
  <si>
    <t>1．砌体材质：砖砌体
2．拆除高度：3m
3．砌体表面的附着物种类：包含砌体表面所有附着物
4．备注：工作内容包含拆、运、弃和拆除后必要的修补</t>
  </si>
  <si>
    <t>3.1.2</t>
  </si>
  <si>
    <t>立柱拆除</t>
  </si>
  <si>
    <t>1．材质：混凝土
2．尺寸：600*600*4500mm
3．表面的附着物种类：包含立柱表面所有附着物
4．备注：工作内容包含拆、运、弃和拆除后必要的修补</t>
  </si>
  <si>
    <t>3.1.3</t>
  </si>
  <si>
    <t>大门拆除</t>
  </si>
  <si>
    <t>1．材质：不锈钢大门
2．尺寸：根据现场情况
3．表面的附着物种类：包含大门表面所有附着物
4．备注：工作内容包含拆、运和拆除后必要的修补</t>
  </si>
  <si>
    <t>3.1.4</t>
  </si>
  <si>
    <t>地面拆除</t>
  </si>
  <si>
    <t>1．材质：混凝土地面
2．尺寸：根据现场情况
3．切槽、破除，含地面附着物
4．工作内容包含拆、运、弃和拆除后必要的修补</t>
  </si>
  <si>
    <t>土石方工程</t>
  </si>
  <si>
    <t>3.2.1</t>
  </si>
  <si>
    <t>挖沟槽土方</t>
  </si>
  <si>
    <t>1．部位：景墙基础
2．土壤类别：综合考虑
3．挖土深度：结合现场实际</t>
  </si>
  <si>
    <t>3.2.2</t>
  </si>
  <si>
    <t>人工清底</t>
  </si>
  <si>
    <t>1．工作内容：基坑人工清底
2．备注：满足验收要求</t>
  </si>
  <si>
    <t>3.2.3</t>
  </si>
  <si>
    <t>填土碾压</t>
  </si>
  <si>
    <t>1．部位：景墙基础回填
2．压实系数：密实度&gt;0.93</t>
  </si>
  <si>
    <t>3.2.4</t>
  </si>
  <si>
    <t>机械运土方</t>
  </si>
  <si>
    <t>1．部位：余土外运
2．运距：投标人自行勘察现场确定建设单位弃土场运距
3．投标人报价需含弃置、运输费、渣土费、市容、交警、城管、协调周边居民关系、向政府主管部门报批及协调等所有费用，投标人自行报价，中标后不予调整</t>
  </si>
  <si>
    <t>混凝土工程</t>
  </si>
  <si>
    <t>3.3.1</t>
  </si>
  <si>
    <t>基础垫层</t>
  </si>
  <si>
    <t>1．混凝土种类：商品砼
2．混凝土强度等级：C20
3. 包含支护、模板制安费
4. 包含临时措施等</t>
  </si>
  <si>
    <t>3.3.2</t>
  </si>
  <si>
    <t>1．部位：基础垫层
2．做法：150厚级配碎石</t>
  </si>
  <si>
    <t>3.3.3</t>
  </si>
  <si>
    <t>带型基础</t>
  </si>
  <si>
    <t>1．混凝土种类：商品砼
2．混凝土强度等级：C25
3. 包含支护、模板制安费
4. 包含临时措施等</t>
  </si>
  <si>
    <t>3.3.4</t>
  </si>
  <si>
    <t>矩形柱</t>
  </si>
  <si>
    <t>3.3.5</t>
  </si>
  <si>
    <t>直形墙</t>
  </si>
  <si>
    <t>1．墙规格：200mm厚
2．混凝土种类：商品砼
3．混凝土强度等级：C25
4. 包含支护、模板制安费
5. 包含临时措施等</t>
  </si>
  <si>
    <t>3.3.6</t>
  </si>
  <si>
    <t>地面</t>
  </si>
  <si>
    <t>1．混凝土规格：200mm厚
2．混凝土种类：商品砼
3．混凝土强度等级：C20
4. 面层收光处理</t>
  </si>
  <si>
    <t>3.3.7</t>
  </si>
  <si>
    <t>现浇构件钢筋</t>
  </si>
  <si>
    <t>1.钢筋种类、规格：三级钢10以内
2.钢筋制作、安装</t>
  </si>
  <si>
    <t>t</t>
  </si>
  <si>
    <t>3.3.8</t>
  </si>
  <si>
    <t>1.钢筋种类、规格：三级钢16以内
2.钢筋制作、安装</t>
  </si>
  <si>
    <t>墙、柱面装饰与隔断、幕墙工程</t>
  </si>
  <si>
    <t>3.4.1</t>
  </si>
  <si>
    <t>墙面一般抹灰</t>
  </si>
  <si>
    <t>1．部位：景墙顶部
2．面层厚度、砂浆配合比：20厚1：2水泥砂浆找平
3. 包含脚手架等措施费</t>
  </si>
  <si>
    <t>3.4.2</t>
  </si>
  <si>
    <t>石材墙面</t>
  </si>
  <si>
    <t>1．部位：景墙
2．安装方式：不锈钢背栓固定件，干挂
3. 龙骨：镀锌角钢50*50*4mm间距详见设计图纸
4．面层材料品种、规格、品牌、颜色：25厚烧面珍珠白花岗岩
5．备注：包含石材加工及表面处理费用
6. 包含脚手架等措施费</t>
  </si>
  <si>
    <t>3.4.3</t>
  </si>
  <si>
    <t>1．部位：景墙
2．安装方式：不锈钢背栓固定件，干挂
3. 龙骨：镀锌角钢50*50*4mm间距详见设计图纸
4．面层材料品种、规格、品牌、颜色：25厚微自然面中国黑花岗岩
5．备注：包含石材加工及表面处理费用
6. 包含脚手架等措施费</t>
  </si>
  <si>
    <t>3.4.4</t>
  </si>
  <si>
    <t>墙面装饰板</t>
  </si>
  <si>
    <t>1．部位：景墙
2．安装方式：不锈钢背栓固定件，干挂
3. 龙骨：镀锌角钢50*50*4mm间距详见设计图纸
4．面层材料品种、规格、品牌、颜色：2厚深咖色铝板，带造型，定制加工，胶粘或M6螺栓固定
5．备注：包含加工费用及其他辅材等
6. 包含脚手架等措施费</t>
  </si>
  <si>
    <t>其他工程</t>
  </si>
  <si>
    <t>3.5.1</t>
  </si>
  <si>
    <t>安砌侧石</t>
  </si>
  <si>
    <t>1．材料品种、规格：600x150x100厚烧面芝麻黑平侧石，30厚1：3水泥砂浆粘贴
2．C20细石混凝土靠背</t>
  </si>
  <si>
    <t>3.5.2</t>
  </si>
  <si>
    <t>砖砌墙</t>
  </si>
  <si>
    <t>1. 24cm厚浆砌砖墙、压顶
2. 墙面2cm水泥砂浆眯会抹灰
3. 外墙柔性耐水腻子两遍，水泡水真石漆面层</t>
  </si>
  <si>
    <t>3.5.3</t>
  </si>
  <si>
    <t>雕塑</t>
  </si>
  <si>
    <t>1．材质：1.5厚电镀不锈钢山形雕塑
2．尺寸：成品采购，总长约5795mm，高度约605mm，厚度详见设计图纸
3．备注：包含连接件及其他辅材等
4．详见采购文件</t>
  </si>
  <si>
    <t>3.5.4</t>
  </si>
  <si>
    <t>金属字安装</t>
  </si>
  <si>
    <t>1．部位：景墙
2．镌字材料品种、颜色：电镀不锈钢金属字；成品定制  
3．字体规格、尺寸：约500mm*500mm
4．固定方式：包含连接件</t>
  </si>
  <si>
    <t>3.5.5</t>
  </si>
  <si>
    <t>灯带</t>
  </si>
  <si>
    <t>1．部位：景墙内嵌
2．材质：LED灯带-暖黄光 
3．备注：包含连接件及其他辅材等</t>
  </si>
  <si>
    <t>3.5.6</t>
  </si>
  <si>
    <t>壁灯</t>
  </si>
  <si>
    <t>1．部位：景墙
2．材质：2厚深咖色铝板压模装饰;上部壁灯成品定制
3．备注：包含连接件及其他辅材等</t>
  </si>
  <si>
    <t>3.5.7</t>
  </si>
  <si>
    <t>电动伸缩门</t>
  </si>
  <si>
    <t>1．部位：泄洪隧洞入口处，电动悬浮门
2．门洞宽约5m，高度约1.6m（按门洞宽计价）
3．车牌识别、手机APP控制、红外防爬、漏电保护等功能</t>
  </si>
  <si>
    <t>3.5.8</t>
  </si>
  <si>
    <t>电缆线铺设</t>
  </si>
  <si>
    <t>1.电力电缆、控制电缆等铺设，总长度约60米
2.满足建设单位要求实施并通过验收合格</t>
  </si>
  <si>
    <t>3.5.9</t>
  </si>
  <si>
    <t>泄洪隧洞边坡处安全护栏</t>
  </si>
  <si>
    <t>1.钢板立柱、304不锈钢圆管，样式与附近原有保持一致
2.护栏高度不低于1.2m，横竖管间距、离地面空隙等满足规范要求，焊缝满焊
3.扶手钢管直径65mm，其余横管直径50mm，壁厚≥1.2mm，小立杆直径25mm
4.立柱钢板及加强筋厚度不低于6mm
5.含基座混凝土、埋件等</t>
  </si>
  <si>
    <t>3.5.10</t>
  </si>
  <si>
    <t>液压油缸维修</t>
  </si>
  <si>
    <t>1.部位：泄洪隧洞室外液压油缸
2.高度约12m，油缸直径约0.6m，共2个，含高处作业脚手架或登高车费用
3.人工打磨清除表面锈蚀、脱落防护漆层
4.防护底漆、金属面漆2遍</t>
  </si>
  <si>
    <t>3.5.11</t>
  </si>
  <si>
    <t>斜坡面维修</t>
  </si>
  <si>
    <t>1.护坡面基层拆除清理、清理、运输、弃置
2.水包水饰面
3.装饰画保护
4.技术措施费</t>
  </si>
  <si>
    <t>3.5.12</t>
  </si>
  <si>
    <t>水文化牌刷漆维护</t>
  </si>
  <si>
    <t>1.拆除破损宣传牌、运输、弃置
2.基层打磨清理
3.涂刷金属防护漆</t>
  </si>
  <si>
    <t>3.5.13</t>
  </si>
  <si>
    <t>工程效益标牌更换</t>
  </si>
  <si>
    <t>1.材质：高密度pvc板，文字图片，标牌面积小于1m²/块
2.按原造型、内容样式重新制作安装
3.确定好标牌样式和内容以后再拆除原标牌</t>
  </si>
  <si>
    <t>块</t>
  </si>
  <si>
    <t>3.5.14</t>
  </si>
  <si>
    <t>墙面粉刷、真石漆</t>
  </si>
  <si>
    <t>1.砖砌围墙基层零星维修
2.20mm水泥砂浆粉刷
3.柔性腻子两边
4.面层采用水泡水真石漆喷涂</t>
  </si>
  <si>
    <t>3.5.15</t>
  </si>
  <si>
    <t>周边其他设施零星维修</t>
  </si>
  <si>
    <t>1.固定价，
2.包括但不限于局部混凝土地面硬化处理；
3.包括但不限于围墙、护坡表面维护、零星修补、标牌更换等
4.据实结算</t>
  </si>
  <si>
    <t>坝顶及溢洪道应急照明设施</t>
  </si>
  <si>
    <t>最高限价142140.00元</t>
  </si>
  <si>
    <t>坝顶太阳能灯具采购安装</t>
  </si>
  <si>
    <t>1.品牌太阳能灯具，配用光源:LED(OSRAM，CREE)
2.功率:45W Max,灯具尺寸:约580*580*255mm
3.重量:约10kg(含灯杆)
4.绝缘等级:I类，防护等级:IP65，光伏板功率:40wp，光伏板输出电压:Dc5.5V，电池容量:3.2V，200wh，工作温度范围:-20°c~+50°C，阴雨连续工作天数:3天
5.灯具应符合IEC598标准和DL/T5390-2007标准，具有国家级灯具质量监督检验中心出具的检验报告
6.采用高强度铝合金外壳和表面涂层工艺，保证不生锈永不腐蚀，密封，外露紧固件采用304不锈钢
7.质保5年</t>
  </si>
  <si>
    <t>座</t>
  </si>
  <si>
    <t>LED三防灯具采购安装</t>
  </si>
  <si>
    <t>1.部位：启闭机房、配电房、柴油发电机房
2.品牌LED防爆灯
3.指标需求：尺寸约125*72*1000mm，显色性≥80，光效：100 lm/W，功率80瓦，工作电压AC180-260V，防护等级：IP66，重量约4.4kg
4.防爆标志：Ex e mb IIC T6 Gb/Ex tD A21 IP66 T80 T80℃，质保5年，带合格证、说明书</t>
  </si>
  <si>
    <t>措施项目清单计价表</t>
  </si>
  <si>
    <r>
      <t>工程名称：</t>
    </r>
    <r>
      <rPr>
        <u/>
        <sz val="10"/>
        <color rgb="FF000000"/>
        <rFont val="宋体"/>
        <charset val="134"/>
      </rPr>
      <t>佛子岭、梅山、龙河口等大型水库综合维修养护及安全能力提升项目（第二包）</t>
    </r>
  </si>
  <si>
    <t>施工临时工程</t>
  </si>
  <si>
    <t>临时措施费（固定价，含进出交通、措施费，渗漏水导流措施，施工临时照明、电源，设备进出，冬雨季施工，成品保护，材料二次人工搬运等）</t>
  </si>
  <si>
    <t>安全生产费用</t>
  </si>
  <si>
    <t>安全生产费用，不低于16736.00元</t>
  </si>
  <si>
    <t>其他项目清单计价表</t>
  </si>
  <si>
    <r>
      <rPr>
        <sz val="10"/>
        <color rgb="FF000000"/>
        <rFont val="宋体"/>
        <charset val="134"/>
      </rPr>
      <t>工程名称：</t>
    </r>
    <r>
      <rPr>
        <u/>
        <sz val="10"/>
        <color rgb="FF000000"/>
        <rFont val="宋体"/>
        <charset val="134"/>
      </rPr>
      <t>佛子岭、梅山、龙河口等大型水库综合维修养护及安全能力提升项目（第二包）</t>
    </r>
  </si>
  <si>
    <t>1</t>
  </si>
  <si>
    <t>暂列金额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</si>
</sst>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 ;[Red]\-0.00\ "/>
    <numFmt numFmtId="178" formatCode="0.00_);[Red]\(0.00\)"/>
  </numFmts>
  <fonts count="48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color indexed="8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b/>
      <sz val="9"/>
      <color indexed="8"/>
      <name val="宋体"/>
      <charset val="134"/>
    </font>
    <font>
      <sz val="9"/>
      <color rgb="FFFF0000"/>
      <name val="宋体"/>
      <charset val="134"/>
    </font>
    <font>
      <sz val="11"/>
      <color rgb="FF00B0F0"/>
      <name val="宋体"/>
      <charset val="134"/>
      <scheme val="minor"/>
    </font>
    <font>
      <sz val="18"/>
      <name val="方正小标宋简体"/>
      <charset val="134"/>
    </font>
    <font>
      <sz val="12"/>
      <color theme="1"/>
      <name val="黑体"/>
      <charset val="134"/>
    </font>
    <font>
      <b/>
      <sz val="12"/>
      <name val="宋体"/>
      <charset val="134"/>
      <scheme val="minor"/>
    </font>
    <font>
      <sz val="10.5"/>
      <name val="宋体"/>
      <charset val="134"/>
    </font>
    <font>
      <sz val="10.5"/>
      <color rgb="FFFF0000"/>
      <name val="宋体"/>
      <charset val="134"/>
    </font>
    <font>
      <sz val="10.5"/>
      <color rgb="FF000000"/>
      <name val="宋体"/>
      <charset val="134"/>
      <scheme val="minor"/>
    </font>
    <font>
      <sz val="10.5"/>
      <color rgb="FF000000"/>
      <name val="宋体"/>
      <charset val="134"/>
    </font>
    <font>
      <sz val="10.5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color theme="1"/>
      <name val="宋体"/>
      <charset val="134"/>
    </font>
    <font>
      <sz val="8"/>
      <color rgb="FF00B0F0"/>
      <name val="宋体"/>
      <charset val="134"/>
      <scheme val="minor"/>
    </font>
    <font>
      <sz val="11.5"/>
      <color rgb="FF000000"/>
      <name val="宋体"/>
      <charset val="134"/>
    </font>
    <font>
      <b/>
      <sz val="11"/>
      <color indexed="8"/>
      <name val="宋体"/>
      <charset val="134"/>
    </font>
    <font>
      <b/>
      <sz val="10.5"/>
      <color indexed="8"/>
      <name val="宋体"/>
      <charset val="134"/>
    </font>
    <font>
      <sz val="10.5"/>
      <color indexed="8"/>
      <name val="宋体"/>
      <charset val="134"/>
    </font>
    <font>
      <b/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u/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thin">
        <color indexed="8"/>
      </right>
      <top style="medium">
        <color indexed="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0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medium">
        <color indexed="0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medium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0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indexed="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" borderId="31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2" applyNumberFormat="0" applyFill="0" applyAlignment="0" applyProtection="0">
      <alignment vertical="center"/>
    </xf>
    <xf numFmtId="0" fontId="31" fillId="0" borderId="32" applyNumberFormat="0" applyFill="0" applyAlignment="0" applyProtection="0">
      <alignment vertical="center"/>
    </xf>
    <xf numFmtId="0" fontId="32" fillId="0" borderId="3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34" applyNumberFormat="0" applyAlignment="0" applyProtection="0">
      <alignment vertical="center"/>
    </xf>
    <xf numFmtId="0" fontId="34" fillId="5" borderId="35" applyNumberFormat="0" applyAlignment="0" applyProtection="0">
      <alignment vertical="center"/>
    </xf>
    <xf numFmtId="0" fontId="35" fillId="5" borderId="34" applyNumberFormat="0" applyAlignment="0" applyProtection="0">
      <alignment vertical="center"/>
    </xf>
    <xf numFmtId="0" fontId="36" fillId="6" borderId="36" applyNumberFormat="0" applyAlignment="0" applyProtection="0">
      <alignment vertical="center"/>
    </xf>
    <xf numFmtId="0" fontId="37" fillId="0" borderId="37" applyNumberFormat="0" applyFill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4" fillId="0" borderId="0"/>
    <xf numFmtId="0" fontId="0" fillId="0" borderId="0"/>
    <xf numFmtId="0" fontId="45" fillId="0" borderId="0"/>
    <xf numFmtId="0" fontId="0" fillId="0" borderId="0">
      <alignment vertical="center"/>
    </xf>
    <xf numFmtId="0" fontId="46" fillId="0" borderId="0">
      <alignment vertical="center"/>
    </xf>
  </cellStyleXfs>
  <cellXfs count="11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left"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left" vertical="center" wrapText="1"/>
    </xf>
    <xf numFmtId="0" fontId="7" fillId="0" borderId="5" xfId="0" applyNumberFormat="1" applyFont="1" applyFill="1" applyBorder="1" applyAlignment="1">
      <alignment horizontal="left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/>
    </xf>
    <xf numFmtId="176" fontId="12" fillId="0" borderId="14" xfId="0" applyNumberFormat="1" applyFont="1" applyBorder="1" applyAlignment="1">
      <alignment horizontal="justify" vertical="center" wrapText="1"/>
    </xf>
    <xf numFmtId="0" fontId="12" fillId="0" borderId="14" xfId="0" applyFont="1" applyBorder="1" applyAlignment="1">
      <alignment horizontal="center" vertical="center" wrapText="1"/>
    </xf>
    <xf numFmtId="177" fontId="12" fillId="0" borderId="14" xfId="0" applyNumberFormat="1" applyFont="1" applyBorder="1" applyAlignment="1">
      <alignment horizontal="center" vertical="center" wrapText="1"/>
    </xf>
    <xf numFmtId="177" fontId="11" fillId="0" borderId="14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justify" vertical="center" wrapText="1"/>
    </xf>
    <xf numFmtId="0" fontId="15" fillId="0" borderId="14" xfId="0" applyFont="1" applyBorder="1" applyAlignment="1">
      <alignment horizontal="center" vertical="center" wrapText="1"/>
    </xf>
    <xf numFmtId="177" fontId="12" fillId="0" borderId="14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justify" vertical="center" wrapText="1"/>
    </xf>
    <xf numFmtId="0" fontId="12" fillId="0" borderId="14" xfId="0" applyFont="1" applyFill="1" applyBorder="1" applyAlignment="1">
      <alignment horizontal="center" vertical="center" wrapText="1"/>
    </xf>
    <xf numFmtId="177" fontId="15" fillId="0" borderId="14" xfId="0" applyNumberFormat="1" applyFont="1" applyBorder="1" applyAlignment="1">
      <alignment horizontal="center" vertical="center" wrapText="1"/>
    </xf>
    <xf numFmtId="0" fontId="16" fillId="0" borderId="17" xfId="0" applyFont="1" applyBorder="1" applyAlignment="1">
      <alignment horizontal="justify" vertical="center" wrapText="1"/>
    </xf>
    <xf numFmtId="0" fontId="12" fillId="0" borderId="17" xfId="0" applyFont="1" applyBorder="1" applyAlignment="1">
      <alignment horizontal="center" vertical="center" wrapText="1"/>
    </xf>
    <xf numFmtId="177" fontId="12" fillId="0" borderId="14" xfId="0" applyNumberFormat="1" applyFont="1" applyBorder="1" applyAlignment="1">
      <alignment horizontal="center" vertical="center"/>
    </xf>
    <xf numFmtId="177" fontId="12" fillId="0" borderId="17" xfId="0" applyNumberFormat="1" applyFont="1" applyBorder="1" applyAlignment="1">
      <alignment horizontal="center" vertical="center" wrapText="1"/>
    </xf>
    <xf numFmtId="0" fontId="17" fillId="0" borderId="14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justify" vertical="center" wrapText="1"/>
    </xf>
    <xf numFmtId="0" fontId="16" fillId="0" borderId="17" xfId="0" applyFont="1" applyFill="1" applyBorder="1" applyAlignment="1">
      <alignment horizontal="justify" vertical="center" wrapText="1"/>
    </xf>
    <xf numFmtId="49" fontId="16" fillId="2" borderId="16" xfId="0" applyNumberFormat="1" applyFont="1" applyFill="1" applyBorder="1" applyAlignment="1">
      <alignment horizontal="center" vertical="center"/>
    </xf>
    <xf numFmtId="177" fontId="18" fillId="0" borderId="14" xfId="0" applyNumberFormat="1" applyFont="1" applyBorder="1" applyAlignment="1">
      <alignment horizontal="center" vertical="center"/>
    </xf>
    <xf numFmtId="0" fontId="16" fillId="0" borderId="18" xfId="0" applyFont="1" applyBorder="1" applyAlignment="1">
      <alignment horizontal="justify" vertical="center" wrapText="1"/>
    </xf>
    <xf numFmtId="0" fontId="11" fillId="0" borderId="19" xfId="0" applyFont="1" applyBorder="1" applyAlignment="1">
      <alignment horizontal="left" vertical="center"/>
    </xf>
    <xf numFmtId="176" fontId="12" fillId="0" borderId="20" xfId="0" applyNumberFormat="1" applyFont="1" applyBorder="1" applyAlignment="1">
      <alignment horizontal="justify" vertical="center" wrapText="1"/>
    </xf>
    <xf numFmtId="0" fontId="12" fillId="0" borderId="20" xfId="0" applyFont="1" applyBorder="1" applyAlignment="1">
      <alignment horizontal="center" vertical="center" wrapText="1"/>
    </xf>
    <xf numFmtId="177" fontId="12" fillId="0" borderId="20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 wrapText="1"/>
    </xf>
    <xf numFmtId="0" fontId="23" fillId="0" borderId="14" xfId="0" applyFont="1" applyBorder="1" applyAlignment="1">
      <alignment horizontal="center" vertical="center" wrapText="1"/>
    </xf>
    <xf numFmtId="178" fontId="22" fillId="0" borderId="14" xfId="0" applyNumberFormat="1" applyFont="1" applyBorder="1" applyAlignment="1">
      <alignment horizontal="center" vertical="center" wrapText="1"/>
    </xf>
    <xf numFmtId="178" fontId="24" fillId="0" borderId="14" xfId="0" applyNumberFormat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justify" vertical="center" wrapText="1"/>
    </xf>
    <xf numFmtId="0" fontId="23" fillId="0" borderId="14" xfId="0" applyFont="1" applyBorder="1" applyAlignment="1">
      <alignment horizontal="left" vertical="center" wrapText="1"/>
    </xf>
    <xf numFmtId="178" fontId="23" fillId="0" borderId="14" xfId="0" applyNumberFormat="1" applyFont="1" applyBorder="1" applyAlignment="1">
      <alignment horizontal="center" vertical="center" wrapText="1"/>
    </xf>
    <xf numFmtId="0" fontId="23" fillId="0" borderId="21" xfId="0" applyFont="1" applyBorder="1" applyAlignment="1">
      <alignment horizontal="left" vertical="center" wrapText="1"/>
    </xf>
    <xf numFmtId="0" fontId="23" fillId="0" borderId="21" xfId="0" applyFont="1" applyBorder="1" applyAlignment="1">
      <alignment horizontal="center" vertical="center" wrapText="1"/>
    </xf>
    <xf numFmtId="178" fontId="23" fillId="0" borderId="21" xfId="0" applyNumberFormat="1" applyFont="1" applyBorder="1" applyAlignment="1">
      <alignment horizontal="center" vertical="center" wrapText="1"/>
    </xf>
    <xf numFmtId="0" fontId="23" fillId="0" borderId="5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center" vertical="center" wrapText="1"/>
    </xf>
    <xf numFmtId="178" fontId="23" fillId="0" borderId="5" xfId="0" applyNumberFormat="1" applyFont="1" applyBorder="1" applyAlignment="1">
      <alignment horizontal="center" vertical="center" wrapText="1"/>
    </xf>
    <xf numFmtId="0" fontId="22" fillId="0" borderId="20" xfId="0" applyFont="1" applyBorder="1" applyAlignment="1">
      <alignment horizontal="left" vertical="center" wrapText="1"/>
    </xf>
    <xf numFmtId="0" fontId="23" fillId="0" borderId="20" xfId="0" applyFont="1" applyBorder="1" applyAlignment="1">
      <alignment horizontal="center" vertical="center" wrapText="1"/>
    </xf>
    <xf numFmtId="178" fontId="22" fillId="0" borderId="20" xfId="0" applyNumberFormat="1" applyFont="1" applyBorder="1" applyAlignment="1">
      <alignment horizontal="center" vertical="center" wrapText="1"/>
    </xf>
    <xf numFmtId="178" fontId="22" fillId="0" borderId="17" xfId="0" applyNumberFormat="1" applyFont="1" applyBorder="1" applyAlignment="1">
      <alignment horizontal="center" vertical="center" wrapText="1"/>
    </xf>
    <xf numFmtId="178" fontId="22" fillId="0" borderId="5" xfId="0" applyNumberFormat="1" applyFont="1" applyBorder="1" applyAlignment="1">
      <alignment horizontal="center" vertical="center" wrapText="1"/>
    </xf>
    <xf numFmtId="0" fontId="20" fillId="0" borderId="22" xfId="0" applyFont="1" applyBorder="1" applyAlignment="1">
      <alignment horizontal="left" vertical="center"/>
    </xf>
    <xf numFmtId="0" fontId="12" fillId="0" borderId="23" xfId="0" applyFont="1" applyBorder="1" applyAlignment="1">
      <alignment horizontal="justify" vertical="center" wrapText="1"/>
    </xf>
    <xf numFmtId="0" fontId="23" fillId="0" borderId="24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center" vertical="center" wrapText="1"/>
    </xf>
    <xf numFmtId="178" fontId="23" fillId="0" borderId="24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178" fontId="22" fillId="0" borderId="25" xfId="0" applyNumberFormat="1" applyFont="1" applyBorder="1" applyAlignment="1">
      <alignment horizontal="center" vertical="center" wrapText="1"/>
    </xf>
    <xf numFmtId="0" fontId="12" fillId="0" borderId="26" xfId="0" applyFont="1" applyBorder="1" applyAlignment="1">
      <alignment horizontal="justify" vertical="center" wrapText="1"/>
    </xf>
    <xf numFmtId="0" fontId="23" fillId="0" borderId="27" xfId="0" applyFont="1" applyBorder="1" applyAlignment="1">
      <alignment horizontal="left" vertical="center" wrapText="1"/>
    </xf>
    <xf numFmtId="0" fontId="23" fillId="0" borderId="27" xfId="0" applyFont="1" applyBorder="1" applyAlignment="1">
      <alignment horizontal="center" vertical="center" wrapText="1"/>
    </xf>
    <xf numFmtId="178" fontId="23" fillId="0" borderId="27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178" fontId="12" fillId="0" borderId="5" xfId="0" applyNumberFormat="1" applyFont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justify" vertical="center" wrapText="1"/>
    </xf>
    <xf numFmtId="0" fontId="12" fillId="2" borderId="14" xfId="0" applyFont="1" applyFill="1" applyBorder="1" applyAlignment="1">
      <alignment horizontal="center" vertical="center" wrapText="1"/>
    </xf>
    <xf numFmtId="177" fontId="12" fillId="2" borderId="14" xfId="0" applyNumberFormat="1" applyFont="1" applyFill="1" applyBorder="1" applyAlignment="1">
      <alignment horizontal="center" vertical="center" wrapText="1"/>
    </xf>
    <xf numFmtId="177" fontId="12" fillId="0" borderId="14" xfId="0" applyNumberFormat="1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left" vertical="center" wrapText="1"/>
    </xf>
    <xf numFmtId="0" fontId="16" fillId="0" borderId="14" xfId="0" applyFont="1" applyFill="1" applyBorder="1" applyAlignment="1">
      <alignment horizontal="justify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left" vertical="center" wrapText="1"/>
    </xf>
    <xf numFmtId="0" fontId="16" fillId="0" borderId="29" xfId="0" applyFont="1" applyBorder="1" applyAlignment="1">
      <alignment horizontal="justify" vertical="center" wrapText="1"/>
    </xf>
    <xf numFmtId="0" fontId="12" fillId="0" borderId="29" xfId="0" applyFont="1" applyBorder="1" applyAlignment="1">
      <alignment horizontal="center" vertical="center" wrapText="1"/>
    </xf>
    <xf numFmtId="177" fontId="12" fillId="0" borderId="29" xfId="0" applyNumberFormat="1" applyFont="1" applyBorder="1" applyAlignment="1">
      <alignment horizontal="center" vertical="center"/>
    </xf>
    <xf numFmtId="177" fontId="12" fillId="0" borderId="29" xfId="0" applyNumberFormat="1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4" xfId="51"/>
    <cellStyle name="常规 7 3" xfId="52"/>
    <cellStyle name="常规 9" xfId="53"/>
  </cellStyles>
  <tableStyles count="0" defaultTableStyle="TableStyleMedium9" defaultPivotStyle="PivotStyleLight16"/>
  <colors>
    <mruColors>
      <color rgb="00FFFE8D"/>
      <color rgb="00D8EDF3"/>
      <color rgb="00E4F3F7"/>
      <color rgb="00EBDEE8"/>
      <color rgb="00CEF5CB"/>
      <color rgb="00EDEDED"/>
      <color rgb="007030A0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dministrator\Desktop\&#30358;&#20061;&#36890;&#26368;&#39640;&#25237;&#26631;&#38480;&#20215;&#32534;&#21046;&#12304;2026&#12305;&#31532;0024&#21495;&#26757;&#23665;&#12289;&#21709;&#27946;&#30008;&#27700;&#24211;&#22823;&#22365;&#24037;&#31243;&#20027;&#20307;&#21450;&#31649;&#29702;&#21306;&#32500;&#20462;&#20859;&#25252;&#65288;&#31532;&#20108;&#21253;&#65289;\&#65288;&#25511;&#21046;&#20215;&#65289;&#26757;&#23665;&#12289;&#21709;&#27946;&#30008;&#27700;&#24211;&#22823;&#22365;&#24037;&#31243;&#20027;&#20307;&#21450;&#31649;&#29702;&#21306;&#32500;&#20462;&#20859;&#25252;&#65288;&#31532;&#20108;&#21253;&#65289;&#28165;&#21333;&#34920;%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1 工程项目总价表"/>
      <sheetName val="3.1 工程项目总价表"/>
      <sheetName val="3.2 分类分项工程量清单计价表"/>
      <sheetName val="3.3 措施项目清单计价表"/>
      <sheetName val="3.4 其他项目清单计价表"/>
    </sheetNames>
    <sheetDataSet>
      <sheetData sheetId="0"/>
      <sheetData sheetId="1"/>
      <sheetData sheetId="2"/>
      <sheetData sheetId="3">
        <row r="4">
          <cell r="B4" t="str">
            <v>施工临时工程</v>
          </cell>
        </row>
        <row r="6">
          <cell r="B6" t="str">
            <v>安全生产费用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A2" sqref="A2:C2"/>
    </sheetView>
  </sheetViews>
  <sheetFormatPr defaultColWidth="9" defaultRowHeight="13.5" outlineLevelCol="2"/>
  <cols>
    <col min="1" max="1" width="13.4583333333333" style="1" customWidth="1"/>
    <col min="2" max="2" width="39.0833333333333" style="1" customWidth="1"/>
    <col min="3" max="3" width="24.4416666666667" style="17" customWidth="1"/>
  </cols>
  <sheetData>
    <row r="1" ht="36" customHeight="1" spans="1:3">
      <c r="A1" s="2" t="s">
        <v>0</v>
      </c>
      <c r="B1" s="2"/>
      <c r="C1" s="2"/>
    </row>
    <row r="2" ht="29" customHeight="1" spans="1:3">
      <c r="A2" s="4" t="s">
        <v>1</v>
      </c>
      <c r="B2" s="4"/>
      <c r="C2" s="18"/>
    </row>
    <row r="3" ht="24" customHeight="1" spans="1:3">
      <c r="A3" s="5" t="s">
        <v>2</v>
      </c>
      <c r="B3" s="6" t="s">
        <v>3</v>
      </c>
      <c r="C3" s="7" t="s">
        <v>4</v>
      </c>
    </row>
    <row r="4" ht="24" customHeight="1" spans="1:3">
      <c r="A4" s="8" t="s">
        <v>5</v>
      </c>
      <c r="B4" s="22" t="s">
        <v>6</v>
      </c>
      <c r="C4" s="113"/>
    </row>
    <row r="5" ht="24" customHeight="1" spans="1:3">
      <c r="A5" s="8">
        <v>1</v>
      </c>
      <c r="B5" s="22" t="str">
        <f>'1.2 分类分项工程量清单计价表'!B4</f>
        <v>启闭机房管理房维修</v>
      </c>
      <c r="C5" s="113"/>
    </row>
    <row r="6" ht="24" customHeight="1" spans="1:3">
      <c r="A6" s="8">
        <v>2</v>
      </c>
      <c r="B6" s="22" t="str">
        <f>'1.2 分类分项工程量清单计价表'!B16</f>
        <v>新增右岸绕坝渗流监测设施</v>
      </c>
      <c r="C6" s="113"/>
    </row>
    <row r="7" ht="24" customHeight="1" spans="1:3">
      <c r="A7" s="8">
        <v>3</v>
      </c>
      <c r="B7" s="22" t="str">
        <f>'1.2 分类分项工程量清单计价表'!B25</f>
        <v>泄洪隧洞入口大门及围墙等维护</v>
      </c>
      <c r="C7" s="113"/>
    </row>
    <row r="8" ht="24" customHeight="1" spans="1:3">
      <c r="A8" s="8">
        <v>4</v>
      </c>
      <c r="B8" s="22" t="str">
        <f>'1.2 分类分项工程量清单计价表'!B66</f>
        <v>坝顶及溢洪道应急照明设施</v>
      </c>
      <c r="C8" s="113"/>
    </row>
    <row r="9" ht="24" customHeight="1" spans="1:3">
      <c r="A9" s="8" t="s">
        <v>7</v>
      </c>
      <c r="B9" s="22" t="s">
        <v>8</v>
      </c>
      <c r="C9" s="113"/>
    </row>
    <row r="10" ht="24" customHeight="1" spans="1:3">
      <c r="A10" s="8" t="s">
        <v>9</v>
      </c>
      <c r="B10" s="22" t="str">
        <f>'[1]3.3 措施项目清单计价表'!B4</f>
        <v>施工临时工程</v>
      </c>
      <c r="C10" s="113">
        <f>'1.3 措施项目清单计价表'!C4</f>
        <v>3000</v>
      </c>
    </row>
    <row r="11" ht="24" customHeight="1" spans="1:3">
      <c r="A11" s="8" t="s">
        <v>10</v>
      </c>
      <c r="B11" s="22" t="str">
        <f>'[1]3.3 措施项目清单计价表'!B6</f>
        <v>安全生产费用</v>
      </c>
      <c r="C11" s="113"/>
    </row>
    <row r="12" ht="24" customHeight="1" spans="1:3">
      <c r="A12" s="8" t="s">
        <v>11</v>
      </c>
      <c r="B12" s="22" t="s">
        <v>12</v>
      </c>
      <c r="C12" s="114"/>
    </row>
    <row r="13" ht="24" customHeight="1" spans="1:3">
      <c r="A13" s="8"/>
      <c r="B13" s="9"/>
      <c r="C13" s="114"/>
    </row>
    <row r="14" ht="24" customHeight="1" spans="1:3">
      <c r="A14" s="8"/>
      <c r="B14" s="9"/>
      <c r="C14" s="11"/>
    </row>
    <row r="15" ht="24" customHeight="1" spans="1:3">
      <c r="A15" s="12"/>
      <c r="B15" s="9"/>
      <c r="C15" s="11"/>
    </row>
    <row r="16" ht="24" customHeight="1" spans="1:3">
      <c r="A16" s="13"/>
      <c r="B16" s="14" t="s">
        <v>13</v>
      </c>
      <c r="C16" s="115"/>
    </row>
  </sheetData>
  <mergeCells count="2">
    <mergeCell ref="A1:C1"/>
    <mergeCell ref="A2:C2"/>
  </mergeCells>
  <pageMargins left="0.865972222222222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8"/>
  <sheetViews>
    <sheetView workbookViewId="0">
      <pane ySplit="3" topLeftCell="A4" activePane="bottomLeft" state="frozen"/>
      <selection/>
      <selection pane="bottomLeft" activeCell="A1" sqref="A1:H1"/>
    </sheetView>
  </sheetViews>
  <sheetFormatPr defaultColWidth="9" defaultRowHeight="13.5"/>
  <cols>
    <col min="1" max="1" width="8.575" customWidth="1"/>
    <col min="2" max="2" width="23.2583333333333" style="26" customWidth="1"/>
    <col min="3" max="3" width="52.3416666666667" customWidth="1"/>
    <col min="4" max="4" width="9.60833333333333" style="27" customWidth="1"/>
    <col min="5" max="5" width="11.1666666666667" style="27" customWidth="1"/>
    <col min="6" max="6" width="13.2416666666667" style="27" customWidth="1"/>
    <col min="7" max="7" width="14.1416666666667" style="27" customWidth="1"/>
    <col min="8" max="8" width="14.675" style="27" customWidth="1"/>
    <col min="9" max="9" width="12.125" style="27" customWidth="1"/>
    <col min="10" max="10" width="12.5" style="28" customWidth="1"/>
    <col min="11" max="11" width="10.375"/>
  </cols>
  <sheetData>
    <row r="1" ht="24" spans="1:10">
      <c r="A1" s="29" t="s">
        <v>14</v>
      </c>
      <c r="B1" s="29"/>
      <c r="C1" s="29"/>
      <c r="D1" s="29"/>
      <c r="E1" s="29"/>
      <c r="F1" s="29"/>
      <c r="G1" s="29"/>
      <c r="H1" s="29"/>
    </row>
    <row r="2" ht="32" customHeight="1" spans="1:10">
      <c r="A2" s="4" t="s">
        <v>1</v>
      </c>
      <c r="B2" s="4"/>
      <c r="C2" s="4"/>
      <c r="D2" s="4"/>
      <c r="E2" s="18"/>
      <c r="F2" s="18"/>
      <c r="G2" s="18"/>
      <c r="H2" s="4"/>
    </row>
    <row r="3" ht="28.5" spans="1:10">
      <c r="A3" s="30" t="s">
        <v>2</v>
      </c>
      <c r="B3" s="31" t="s">
        <v>15</v>
      </c>
      <c r="C3" s="31" t="s">
        <v>16</v>
      </c>
      <c r="D3" s="31" t="s">
        <v>17</v>
      </c>
      <c r="E3" s="31" t="s">
        <v>18</v>
      </c>
      <c r="F3" s="31" t="s">
        <v>19</v>
      </c>
      <c r="G3" s="31" t="s">
        <v>20</v>
      </c>
      <c r="H3" s="32" t="s">
        <v>21</v>
      </c>
    </row>
    <row r="4" customFormat="1" ht="37.15" customHeight="1" spans="1:10">
      <c r="A4" s="33">
        <v>1</v>
      </c>
      <c r="B4" s="34" t="s">
        <v>22</v>
      </c>
      <c r="C4" s="35"/>
      <c r="D4" s="36"/>
      <c r="E4" s="37"/>
      <c r="F4" s="37"/>
      <c r="G4" s="38"/>
      <c r="H4" s="39" t="s">
        <v>23</v>
      </c>
      <c r="J4" s="28"/>
    </row>
    <row r="5" customFormat="1" ht="46" customHeight="1" spans="1:10">
      <c r="A5" s="40">
        <v>1.1</v>
      </c>
      <c r="B5" s="41" t="s">
        <v>24</v>
      </c>
      <c r="C5" s="41" t="s">
        <v>25</v>
      </c>
      <c r="D5" s="42" t="s">
        <v>26</v>
      </c>
      <c r="E5" s="43">
        <v>13.4</v>
      </c>
      <c r="F5" s="43"/>
      <c r="G5" s="43"/>
      <c r="H5" s="44"/>
      <c r="J5" s="28"/>
    </row>
    <row r="6" customFormat="1" ht="62.1" customHeight="1" spans="1:10">
      <c r="A6" s="40">
        <v>1.2</v>
      </c>
      <c r="B6" s="45" t="s">
        <v>27</v>
      </c>
      <c r="C6" s="45" t="s">
        <v>28</v>
      </c>
      <c r="D6" s="46" t="s">
        <v>26</v>
      </c>
      <c r="E6" s="43">
        <v>13.4</v>
      </c>
      <c r="F6" s="43"/>
      <c r="G6" s="43"/>
      <c r="H6" s="44"/>
      <c r="J6" s="28"/>
    </row>
    <row r="7" customFormat="1" ht="87" customHeight="1" spans="1:10">
      <c r="A7" s="40">
        <v>1.3</v>
      </c>
      <c r="B7" s="41" t="s">
        <v>29</v>
      </c>
      <c r="C7" s="41" t="s">
        <v>30</v>
      </c>
      <c r="D7" s="42" t="s">
        <v>26</v>
      </c>
      <c r="E7" s="47">
        <v>60</v>
      </c>
      <c r="F7" s="47"/>
      <c r="G7" s="37"/>
      <c r="H7" s="44"/>
      <c r="J7" s="28"/>
    </row>
    <row r="8" customFormat="1" ht="51" customHeight="1" spans="1:10">
      <c r="A8" s="40">
        <v>1.4</v>
      </c>
      <c r="B8" s="41" t="s">
        <v>31</v>
      </c>
      <c r="C8" s="48" t="s">
        <v>32</v>
      </c>
      <c r="D8" s="49" t="s">
        <v>26</v>
      </c>
      <c r="E8" s="50">
        <v>70</v>
      </c>
      <c r="F8" s="51"/>
      <c r="G8" s="37"/>
      <c r="H8" s="44"/>
      <c r="J8" s="28"/>
    </row>
    <row r="9" customFormat="1" ht="64.15" customHeight="1" spans="1:10">
      <c r="A9" s="40">
        <v>1.5</v>
      </c>
      <c r="B9" s="52" t="s">
        <v>33</v>
      </c>
      <c r="C9" s="53" t="s">
        <v>34</v>
      </c>
      <c r="D9" s="36" t="s">
        <v>35</v>
      </c>
      <c r="E9" s="50">
        <v>15</v>
      </c>
      <c r="F9" s="37"/>
      <c r="G9" s="37"/>
      <c r="H9" s="44"/>
      <c r="J9" s="28"/>
    </row>
    <row r="10" customFormat="1" ht="71" customHeight="1" spans="1:10">
      <c r="A10" s="40">
        <v>1.6</v>
      </c>
      <c r="B10" s="45" t="s">
        <v>36</v>
      </c>
      <c r="C10" s="54" t="s">
        <v>37</v>
      </c>
      <c r="D10" s="49" t="s">
        <v>26</v>
      </c>
      <c r="E10" s="50">
        <v>30</v>
      </c>
      <c r="F10" s="51"/>
      <c r="G10" s="37"/>
      <c r="H10" s="44"/>
      <c r="J10" s="28"/>
    </row>
    <row r="11" customFormat="1" ht="58" customHeight="1" spans="1:10">
      <c r="A11" s="40">
        <v>1.7</v>
      </c>
      <c r="B11" s="45" t="s">
        <v>38</v>
      </c>
      <c r="C11" s="54" t="s">
        <v>39</v>
      </c>
      <c r="D11" s="49" t="s">
        <v>40</v>
      </c>
      <c r="E11" s="50">
        <v>270</v>
      </c>
      <c r="F11" s="51"/>
      <c r="G11" s="37"/>
      <c r="H11" s="44"/>
      <c r="J11" s="28"/>
    </row>
    <row r="12" customFormat="1" ht="54" customHeight="1" spans="1:10">
      <c r="A12" s="40">
        <v>1.8</v>
      </c>
      <c r="B12" s="41" t="s">
        <v>41</v>
      </c>
      <c r="C12" s="48" t="s">
        <v>42</v>
      </c>
      <c r="D12" s="49" t="s">
        <v>26</v>
      </c>
      <c r="E12" s="50">
        <v>3</v>
      </c>
      <c r="F12" s="51"/>
      <c r="G12" s="37"/>
      <c r="H12" s="44"/>
      <c r="J12" s="28"/>
    </row>
    <row r="13" customFormat="1" ht="36" customHeight="1" spans="1:10">
      <c r="A13" s="40">
        <v>1.9</v>
      </c>
      <c r="B13" s="41" t="s">
        <v>43</v>
      </c>
      <c r="C13" s="48" t="s">
        <v>44</v>
      </c>
      <c r="D13" s="49" t="s">
        <v>26</v>
      </c>
      <c r="E13" s="50">
        <v>20</v>
      </c>
      <c r="F13" s="51"/>
      <c r="G13" s="37"/>
      <c r="H13" s="44"/>
      <c r="J13" s="28"/>
    </row>
    <row r="14" customFormat="1" ht="51" customHeight="1" spans="1:10">
      <c r="A14" s="55" t="s">
        <v>45</v>
      </c>
      <c r="B14" s="41" t="s">
        <v>46</v>
      </c>
      <c r="C14" s="48" t="s">
        <v>47</v>
      </c>
      <c r="D14" s="49" t="s">
        <v>26</v>
      </c>
      <c r="E14" s="56">
        <v>50</v>
      </c>
      <c r="F14" s="51"/>
      <c r="G14" s="37"/>
      <c r="H14" s="44"/>
      <c r="J14" s="28"/>
    </row>
    <row r="15" customFormat="1" ht="69" customHeight="1" spans="1:10">
      <c r="A15" s="55" t="s">
        <v>48</v>
      </c>
      <c r="B15" s="41" t="s">
        <v>49</v>
      </c>
      <c r="C15" s="57" t="s">
        <v>50</v>
      </c>
      <c r="D15" s="49" t="s">
        <v>26</v>
      </c>
      <c r="E15" s="56">
        <v>50</v>
      </c>
      <c r="F15" s="51"/>
      <c r="G15" s="37"/>
      <c r="H15" s="44"/>
      <c r="J15" s="28"/>
    </row>
    <row r="16" customFormat="1" ht="33" customHeight="1" spans="1:10">
      <c r="A16" s="33">
        <v>2</v>
      </c>
      <c r="B16" s="58" t="s">
        <v>51</v>
      </c>
      <c r="C16" s="59"/>
      <c r="D16" s="60"/>
      <c r="E16" s="61"/>
      <c r="F16" s="51"/>
      <c r="G16" s="38"/>
      <c r="H16" s="39" t="s">
        <v>52</v>
      </c>
      <c r="J16" s="28"/>
    </row>
    <row r="17" customFormat="1" ht="33" customHeight="1" spans="1:10">
      <c r="A17" s="62">
        <v>2.1</v>
      </c>
      <c r="B17" s="52" t="s">
        <v>53</v>
      </c>
      <c r="C17" s="48" t="s">
        <v>54</v>
      </c>
      <c r="D17" s="49" t="s">
        <v>55</v>
      </c>
      <c r="E17" s="56">
        <v>10</v>
      </c>
      <c r="F17" s="51"/>
      <c r="G17" s="37"/>
      <c r="H17" s="44"/>
      <c r="J17" s="28"/>
    </row>
    <row r="18" customFormat="1" ht="51" customHeight="1" spans="1:10">
      <c r="A18" s="62">
        <v>2.2</v>
      </c>
      <c r="B18" s="52" t="s">
        <v>56</v>
      </c>
      <c r="C18" s="48" t="s">
        <v>57</v>
      </c>
      <c r="D18" s="49" t="s">
        <v>40</v>
      </c>
      <c r="E18" s="56">
        <v>90</v>
      </c>
      <c r="F18" s="51"/>
      <c r="G18" s="37"/>
      <c r="H18" s="44"/>
      <c r="J18" s="28"/>
    </row>
    <row r="19" customFormat="1" ht="31" customHeight="1" spans="1:10">
      <c r="A19" s="62">
        <v>2.3</v>
      </c>
      <c r="B19" s="52" t="s">
        <v>58</v>
      </c>
      <c r="C19" s="48" t="s">
        <v>59</v>
      </c>
      <c r="D19" s="49" t="s">
        <v>40</v>
      </c>
      <c r="E19" s="56">
        <v>90</v>
      </c>
      <c r="F19" s="51"/>
      <c r="G19" s="37"/>
      <c r="H19" s="44"/>
      <c r="J19" s="28"/>
    </row>
    <row r="20" customFormat="1" ht="31" customHeight="1" spans="1:10">
      <c r="A20" s="62">
        <v>2.4</v>
      </c>
      <c r="B20" s="52" t="s">
        <v>60</v>
      </c>
      <c r="C20" s="48" t="s">
        <v>61</v>
      </c>
      <c r="D20" s="49" t="s">
        <v>62</v>
      </c>
      <c r="E20" s="56">
        <v>6</v>
      </c>
      <c r="F20" s="51"/>
      <c r="G20" s="37"/>
      <c r="H20" s="44"/>
      <c r="J20" s="28"/>
    </row>
    <row r="21" customFormat="1" ht="51" customHeight="1" spans="1:10">
      <c r="A21" s="62">
        <v>2.5</v>
      </c>
      <c r="B21" s="63" t="s">
        <v>63</v>
      </c>
      <c r="C21" s="48" t="s">
        <v>64</v>
      </c>
      <c r="D21" s="49" t="s">
        <v>65</v>
      </c>
      <c r="E21" s="50">
        <v>6</v>
      </c>
      <c r="F21" s="51"/>
      <c r="G21" s="37"/>
      <c r="H21" s="44"/>
      <c r="J21" s="28"/>
    </row>
    <row r="22" customFormat="1" ht="32" customHeight="1" spans="1:10">
      <c r="A22" s="62">
        <v>2.6</v>
      </c>
      <c r="B22" s="52" t="s">
        <v>66</v>
      </c>
      <c r="C22" s="48" t="s">
        <v>67</v>
      </c>
      <c r="D22" s="49" t="s">
        <v>68</v>
      </c>
      <c r="E22" s="56">
        <v>1</v>
      </c>
      <c r="F22" s="51"/>
      <c r="G22" s="37"/>
      <c r="H22" s="44"/>
      <c r="J22" s="28"/>
    </row>
    <row r="23" customFormat="1" ht="32" customHeight="1" spans="1:10">
      <c r="A23" s="62">
        <v>2.7</v>
      </c>
      <c r="B23" s="52" t="s">
        <v>69</v>
      </c>
      <c r="C23" s="48" t="s">
        <v>70</v>
      </c>
      <c r="D23" s="49" t="s">
        <v>71</v>
      </c>
      <c r="E23" s="56">
        <v>1</v>
      </c>
      <c r="F23" s="51"/>
      <c r="G23" s="37"/>
      <c r="H23" s="44"/>
      <c r="J23" s="28"/>
    </row>
    <row r="24" customFormat="1" ht="32" customHeight="1" spans="1:10">
      <c r="A24" s="62">
        <v>2.8</v>
      </c>
      <c r="B24" s="52" t="s">
        <v>72</v>
      </c>
      <c r="C24" s="48" t="s">
        <v>73</v>
      </c>
      <c r="D24" s="49" t="s">
        <v>74</v>
      </c>
      <c r="E24" s="56">
        <v>3</v>
      </c>
      <c r="F24" s="51"/>
      <c r="G24" s="37"/>
      <c r="H24" s="44"/>
      <c r="J24" s="28"/>
    </row>
    <row r="25" ht="33" customHeight="1" spans="1:10">
      <c r="A25" s="33">
        <v>3</v>
      </c>
      <c r="B25" s="58" t="s">
        <v>75</v>
      </c>
      <c r="C25" s="35"/>
      <c r="D25" s="36"/>
      <c r="E25" s="37"/>
      <c r="F25" s="37"/>
      <c r="G25" s="38"/>
      <c r="H25" s="39" t="s">
        <v>76</v>
      </c>
      <c r="J25" s="64"/>
    </row>
    <row r="26" customFormat="1" ht="24" customHeight="1" spans="1:10">
      <c r="A26" s="65">
        <v>3.1</v>
      </c>
      <c r="B26" s="66" t="s">
        <v>77</v>
      </c>
      <c r="C26" s="67"/>
      <c r="D26" s="68" t="s">
        <v>78</v>
      </c>
      <c r="E26" s="69" t="s">
        <v>78</v>
      </c>
      <c r="F26" s="69"/>
      <c r="G26" s="70"/>
      <c r="H26" s="44"/>
      <c r="J26" s="28"/>
    </row>
    <row r="27" customFormat="1" ht="59" customHeight="1" spans="1:10">
      <c r="A27" s="40" t="s">
        <v>79</v>
      </c>
      <c r="B27" s="71" t="s">
        <v>80</v>
      </c>
      <c r="C27" s="72" t="s">
        <v>81</v>
      </c>
      <c r="D27" s="68" t="s">
        <v>40</v>
      </c>
      <c r="E27" s="73">
        <v>8.5</v>
      </c>
      <c r="F27" s="73"/>
      <c r="G27" s="73"/>
      <c r="H27" s="44"/>
      <c r="J27" s="28"/>
    </row>
    <row r="28" customFormat="1" ht="59" customHeight="1" spans="1:10">
      <c r="A28" s="40" t="s">
        <v>82</v>
      </c>
      <c r="B28" s="71" t="s">
        <v>83</v>
      </c>
      <c r="C28" s="74" t="s">
        <v>84</v>
      </c>
      <c r="D28" s="75" t="s">
        <v>62</v>
      </c>
      <c r="E28" s="76">
        <v>2</v>
      </c>
      <c r="F28" s="76"/>
      <c r="G28" s="76"/>
      <c r="H28" s="44"/>
      <c r="J28" s="28"/>
    </row>
    <row r="29" customFormat="1" ht="59" customHeight="1" spans="1:10">
      <c r="A29" s="40" t="s">
        <v>85</v>
      </c>
      <c r="B29" s="41" t="s">
        <v>86</v>
      </c>
      <c r="C29" s="77" t="s">
        <v>87</v>
      </c>
      <c r="D29" s="78" t="s">
        <v>71</v>
      </c>
      <c r="E29" s="79">
        <v>1</v>
      </c>
      <c r="F29" s="79"/>
      <c r="G29" s="79"/>
      <c r="H29" s="44"/>
      <c r="J29" s="28"/>
    </row>
    <row r="30" customFormat="1" ht="59" customHeight="1" spans="1:10">
      <c r="A30" s="40" t="s">
        <v>88</v>
      </c>
      <c r="B30" s="41" t="s">
        <v>89</v>
      </c>
      <c r="C30" s="77" t="s">
        <v>90</v>
      </c>
      <c r="D30" s="78" t="s">
        <v>26</v>
      </c>
      <c r="E30" s="79">
        <v>10</v>
      </c>
      <c r="F30" s="79"/>
      <c r="G30" s="79"/>
      <c r="H30" s="44"/>
      <c r="J30" s="28"/>
    </row>
    <row r="31" customFormat="1" ht="25" customHeight="1" spans="1:10">
      <c r="A31" s="65">
        <v>3.2</v>
      </c>
      <c r="B31" s="66" t="s">
        <v>91</v>
      </c>
      <c r="C31" s="80"/>
      <c r="D31" s="81" t="s">
        <v>78</v>
      </c>
      <c r="E31" s="82" t="s">
        <v>78</v>
      </c>
      <c r="F31" s="83"/>
      <c r="G31" s="84"/>
      <c r="H31" s="44"/>
      <c r="J31" s="28"/>
    </row>
    <row r="32" customFormat="1" ht="41.1" customHeight="1" spans="1:10">
      <c r="A32" s="40" t="s">
        <v>92</v>
      </c>
      <c r="B32" s="41" t="s">
        <v>93</v>
      </c>
      <c r="C32" s="77" t="s">
        <v>94</v>
      </c>
      <c r="D32" s="78" t="s">
        <v>55</v>
      </c>
      <c r="E32" s="79">
        <v>35.91</v>
      </c>
      <c r="F32" s="79"/>
      <c r="G32" s="79"/>
      <c r="H32" s="44"/>
      <c r="J32" s="28"/>
    </row>
    <row r="33" customFormat="1" ht="32.85" customHeight="1" spans="1:11">
      <c r="A33" s="40" t="s">
        <v>95</v>
      </c>
      <c r="B33" s="41" t="s">
        <v>96</v>
      </c>
      <c r="C33" s="77" t="s">
        <v>97</v>
      </c>
      <c r="D33" s="78" t="s">
        <v>26</v>
      </c>
      <c r="E33" s="79">
        <v>34.76</v>
      </c>
      <c r="F33" s="79"/>
      <c r="G33" s="79"/>
      <c r="H33" s="44"/>
      <c r="J33" s="28"/>
    </row>
    <row r="34" customFormat="1" ht="32.85" customHeight="1" spans="1:11">
      <c r="A34" s="40" t="s">
        <v>98</v>
      </c>
      <c r="B34" s="41" t="s">
        <v>99</v>
      </c>
      <c r="C34" s="77" t="s">
        <v>100</v>
      </c>
      <c r="D34" s="78" t="s">
        <v>55</v>
      </c>
      <c r="E34" s="79">
        <v>24.98</v>
      </c>
      <c r="F34" s="79"/>
      <c r="G34" s="79"/>
      <c r="H34" s="44"/>
      <c r="J34" s="28"/>
    </row>
    <row r="35" customFormat="1" ht="69" customHeight="1" spans="1:11">
      <c r="A35" s="40" t="s">
        <v>101</v>
      </c>
      <c r="B35" s="41" t="s">
        <v>102</v>
      </c>
      <c r="C35" s="77" t="s">
        <v>103</v>
      </c>
      <c r="D35" s="78" t="s">
        <v>55</v>
      </c>
      <c r="E35" s="79">
        <v>10.93</v>
      </c>
      <c r="F35" s="79"/>
      <c r="G35" s="79"/>
      <c r="H35" s="44"/>
      <c r="J35" s="28"/>
    </row>
    <row r="36" customFormat="1" ht="24.4" customHeight="1" spans="1:11">
      <c r="A36" s="40">
        <v>3.3</v>
      </c>
      <c r="B36" s="66" t="s">
        <v>104</v>
      </c>
      <c r="C36" s="80"/>
      <c r="D36" s="81" t="s">
        <v>78</v>
      </c>
      <c r="E36" s="82" t="s">
        <v>78</v>
      </c>
      <c r="F36" s="83"/>
      <c r="G36" s="84"/>
      <c r="H36" s="44"/>
      <c r="J36" s="28"/>
    </row>
    <row r="37" customFormat="1" ht="64" customHeight="1" spans="1:11">
      <c r="A37" s="65" t="s">
        <v>105</v>
      </c>
      <c r="B37" s="85" t="s">
        <v>106</v>
      </c>
      <c r="C37" s="77" t="s">
        <v>107</v>
      </c>
      <c r="D37" s="78" t="s">
        <v>55</v>
      </c>
      <c r="E37" s="79">
        <v>2.26</v>
      </c>
      <c r="F37" s="79"/>
      <c r="G37" s="79"/>
      <c r="H37" s="44"/>
      <c r="J37" s="28"/>
    </row>
    <row r="38" customFormat="1" ht="31.35" customHeight="1" spans="1:11">
      <c r="A38" s="65" t="s">
        <v>108</v>
      </c>
      <c r="B38" s="41" t="s">
        <v>106</v>
      </c>
      <c r="C38" s="77" t="s">
        <v>109</v>
      </c>
      <c r="D38" s="78" t="s">
        <v>55</v>
      </c>
      <c r="E38" s="79">
        <v>2.86</v>
      </c>
      <c r="F38" s="79"/>
      <c r="G38" s="79"/>
      <c r="H38" s="44"/>
      <c r="J38" s="28"/>
    </row>
    <row r="39" customFormat="1" ht="66" customHeight="1" spans="1:11">
      <c r="A39" s="65" t="s">
        <v>110</v>
      </c>
      <c r="B39" s="41" t="s">
        <v>111</v>
      </c>
      <c r="C39" s="77" t="s">
        <v>112</v>
      </c>
      <c r="D39" s="78" t="s">
        <v>55</v>
      </c>
      <c r="E39" s="79">
        <v>3.64</v>
      </c>
      <c r="F39" s="79"/>
      <c r="G39" s="79"/>
      <c r="H39" s="44"/>
      <c r="J39" s="28"/>
    </row>
    <row r="40" s="25" customFormat="1" ht="54" customHeight="1" spans="1:11">
      <c r="A40" s="65" t="s">
        <v>113</v>
      </c>
      <c r="B40" s="41" t="s">
        <v>114</v>
      </c>
      <c r="C40" s="77" t="s">
        <v>112</v>
      </c>
      <c r="D40" s="78" t="s">
        <v>55</v>
      </c>
      <c r="E40" s="79">
        <v>0.34</v>
      </c>
      <c r="F40" s="79"/>
      <c r="G40" s="79"/>
      <c r="H40" s="44"/>
      <c r="J40" s="28"/>
      <c r="K40"/>
    </row>
    <row r="41" s="25" customFormat="1" ht="69" customHeight="1" spans="1:11">
      <c r="A41" s="65" t="s">
        <v>115</v>
      </c>
      <c r="B41" s="41" t="s">
        <v>116</v>
      </c>
      <c r="C41" s="77" t="s">
        <v>117</v>
      </c>
      <c r="D41" s="78" t="s">
        <v>55</v>
      </c>
      <c r="E41" s="79">
        <v>7.35</v>
      </c>
      <c r="F41" s="79"/>
      <c r="G41" s="79"/>
      <c r="H41" s="44"/>
      <c r="J41" s="28"/>
      <c r="K41"/>
    </row>
    <row r="42" s="25" customFormat="1" ht="58" customHeight="1" spans="1:11">
      <c r="A42" s="65" t="s">
        <v>118</v>
      </c>
      <c r="B42" s="41" t="s">
        <v>119</v>
      </c>
      <c r="C42" s="77" t="s">
        <v>120</v>
      </c>
      <c r="D42" s="78" t="s">
        <v>26</v>
      </c>
      <c r="E42" s="79">
        <v>12</v>
      </c>
      <c r="F42" s="79"/>
      <c r="G42" s="79"/>
      <c r="H42" s="44"/>
      <c r="J42" s="28"/>
      <c r="K42"/>
    </row>
    <row r="43" s="25" customFormat="1" ht="28.9" customHeight="1" spans="1:11">
      <c r="A43" s="65" t="s">
        <v>121</v>
      </c>
      <c r="B43" s="41" t="s">
        <v>122</v>
      </c>
      <c r="C43" s="77" t="s">
        <v>123</v>
      </c>
      <c r="D43" s="78" t="s">
        <v>124</v>
      </c>
      <c r="E43" s="79">
        <v>0.732</v>
      </c>
      <c r="F43" s="79"/>
      <c r="G43" s="79"/>
      <c r="H43" s="44"/>
      <c r="J43" s="28"/>
      <c r="K43"/>
    </row>
    <row r="44" s="25" customFormat="1" ht="28.9" customHeight="1" spans="1:11">
      <c r="A44" s="65" t="s">
        <v>125</v>
      </c>
      <c r="B44" s="41" t="s">
        <v>122</v>
      </c>
      <c r="C44" s="77" t="s">
        <v>126</v>
      </c>
      <c r="D44" s="78" t="s">
        <v>124</v>
      </c>
      <c r="E44" s="79">
        <v>0.168</v>
      </c>
      <c r="F44" s="79"/>
      <c r="G44" s="79"/>
      <c r="H44" s="44"/>
      <c r="J44" s="28"/>
      <c r="K44"/>
    </row>
    <row r="45" s="25" customFormat="1" ht="24" customHeight="1" spans="1:11">
      <c r="A45" s="40">
        <v>3.4</v>
      </c>
      <c r="B45" s="66" t="s">
        <v>127</v>
      </c>
      <c r="C45" s="80"/>
      <c r="D45" s="81" t="s">
        <v>78</v>
      </c>
      <c r="E45" s="82" t="s">
        <v>78</v>
      </c>
      <c r="F45" s="83"/>
      <c r="G45" s="84"/>
      <c r="H45" s="44"/>
      <c r="J45" s="28"/>
      <c r="K45"/>
    </row>
    <row r="46" s="25" customFormat="1" ht="46" customHeight="1" spans="1:11">
      <c r="A46" s="40" t="s">
        <v>128</v>
      </c>
      <c r="B46" s="41" t="s">
        <v>129</v>
      </c>
      <c r="C46" s="77" t="s">
        <v>130</v>
      </c>
      <c r="D46" s="78" t="s">
        <v>26</v>
      </c>
      <c r="E46" s="79">
        <v>1.8</v>
      </c>
      <c r="F46" s="79"/>
      <c r="G46" s="79"/>
      <c r="H46" s="44"/>
      <c r="J46" s="28"/>
      <c r="K46"/>
    </row>
    <row r="47" s="25" customFormat="1" ht="91" customHeight="1" spans="1:11">
      <c r="A47" s="40" t="s">
        <v>131</v>
      </c>
      <c r="B47" s="41" t="s">
        <v>132</v>
      </c>
      <c r="C47" s="77" t="s">
        <v>133</v>
      </c>
      <c r="D47" s="78" t="s">
        <v>26</v>
      </c>
      <c r="E47" s="79">
        <v>58.83</v>
      </c>
      <c r="F47" s="79"/>
      <c r="G47" s="79"/>
      <c r="H47" s="44"/>
      <c r="J47" s="28"/>
      <c r="K47"/>
    </row>
    <row r="48" s="25" customFormat="1" ht="99" customHeight="1" spans="1:11">
      <c r="A48" s="40" t="s">
        <v>134</v>
      </c>
      <c r="B48" s="41" t="s">
        <v>132</v>
      </c>
      <c r="C48" s="77" t="s">
        <v>135</v>
      </c>
      <c r="D48" s="78" t="s">
        <v>26</v>
      </c>
      <c r="E48" s="79">
        <v>5.6</v>
      </c>
      <c r="F48" s="79"/>
      <c r="G48" s="79"/>
      <c r="H48" s="44"/>
      <c r="J48" s="28"/>
      <c r="K48"/>
    </row>
    <row r="49" s="25" customFormat="1" ht="98" customHeight="1" spans="1:11">
      <c r="A49" s="40" t="s">
        <v>136</v>
      </c>
      <c r="B49" s="86" t="s">
        <v>137</v>
      </c>
      <c r="C49" s="87" t="s">
        <v>138</v>
      </c>
      <c r="D49" s="88" t="s">
        <v>26</v>
      </c>
      <c r="E49" s="89">
        <v>5</v>
      </c>
      <c r="F49" s="89"/>
      <c r="G49" s="79"/>
      <c r="H49" s="44"/>
      <c r="J49" s="28"/>
      <c r="K49"/>
    </row>
    <row r="50" s="25" customFormat="1" ht="26.45" customHeight="1" spans="1:11">
      <c r="A50" s="90">
        <v>3.5</v>
      </c>
      <c r="B50" s="66" t="s">
        <v>139</v>
      </c>
      <c r="C50" s="80"/>
      <c r="D50" s="81" t="s">
        <v>78</v>
      </c>
      <c r="E50" s="82" t="s">
        <v>78</v>
      </c>
      <c r="F50" s="83"/>
      <c r="G50" s="91"/>
      <c r="H50" s="44"/>
      <c r="J50" s="28"/>
      <c r="K50"/>
    </row>
    <row r="51" s="25" customFormat="1" ht="42" customHeight="1" spans="1:11">
      <c r="A51" s="40" t="s">
        <v>140</v>
      </c>
      <c r="B51" s="92" t="s">
        <v>141</v>
      </c>
      <c r="C51" s="93" t="s">
        <v>142</v>
      </c>
      <c r="D51" s="94" t="s">
        <v>40</v>
      </c>
      <c r="E51" s="95">
        <v>8.6</v>
      </c>
      <c r="F51" s="95"/>
      <c r="G51" s="79"/>
      <c r="H51" s="44"/>
      <c r="J51" s="28"/>
      <c r="K51"/>
    </row>
    <row r="52" s="25" customFormat="1" ht="47" customHeight="1" spans="1:11">
      <c r="A52" s="40" t="s">
        <v>143</v>
      </c>
      <c r="B52" s="41" t="s">
        <v>144</v>
      </c>
      <c r="C52" s="77" t="s">
        <v>145</v>
      </c>
      <c r="D52" s="78" t="s">
        <v>26</v>
      </c>
      <c r="E52" s="79">
        <v>15</v>
      </c>
      <c r="F52" s="79"/>
      <c r="G52" s="79"/>
      <c r="H52" s="44"/>
      <c r="J52" s="28"/>
      <c r="K52"/>
    </row>
    <row r="53" s="25" customFormat="1" ht="72" customHeight="1" spans="1:11">
      <c r="A53" s="40" t="s">
        <v>146</v>
      </c>
      <c r="B53" s="41" t="s">
        <v>147</v>
      </c>
      <c r="C53" s="77" t="s">
        <v>148</v>
      </c>
      <c r="D53" s="78" t="s">
        <v>71</v>
      </c>
      <c r="E53" s="79">
        <v>1</v>
      </c>
      <c r="F53" s="79"/>
      <c r="G53" s="79"/>
      <c r="H53" s="44"/>
      <c r="J53" s="28"/>
      <c r="K53"/>
    </row>
    <row r="54" s="25" customFormat="1" ht="63.95" customHeight="1" spans="1:11">
      <c r="A54" s="40" t="s">
        <v>149</v>
      </c>
      <c r="B54" s="41" t="s">
        <v>150</v>
      </c>
      <c r="C54" s="77" t="s">
        <v>151</v>
      </c>
      <c r="D54" s="78" t="s">
        <v>62</v>
      </c>
      <c r="E54" s="79">
        <v>8</v>
      </c>
      <c r="F54" s="79"/>
      <c r="G54" s="79"/>
      <c r="H54" s="44"/>
      <c r="J54" s="28"/>
      <c r="K54"/>
    </row>
    <row r="55" s="25" customFormat="1" ht="48" customHeight="1" spans="1:11">
      <c r="A55" s="40" t="s">
        <v>152</v>
      </c>
      <c r="B55" s="41" t="s">
        <v>153</v>
      </c>
      <c r="C55" s="77" t="s">
        <v>154</v>
      </c>
      <c r="D55" s="78" t="s">
        <v>40</v>
      </c>
      <c r="E55" s="79">
        <v>8.7</v>
      </c>
      <c r="F55" s="79"/>
      <c r="G55" s="79"/>
      <c r="H55" s="44"/>
      <c r="J55" s="28"/>
      <c r="K55"/>
    </row>
    <row r="56" s="25" customFormat="1" ht="45" customHeight="1" spans="1:11">
      <c r="A56" s="40" t="s">
        <v>155</v>
      </c>
      <c r="B56" s="41" t="s">
        <v>156</v>
      </c>
      <c r="C56" s="77" t="s">
        <v>157</v>
      </c>
      <c r="D56" s="78" t="s">
        <v>62</v>
      </c>
      <c r="E56" s="79">
        <v>1</v>
      </c>
      <c r="F56" s="79"/>
      <c r="G56" s="79"/>
      <c r="H56" s="44"/>
      <c r="J56" s="28"/>
      <c r="K56"/>
    </row>
    <row r="57" s="25" customFormat="1" ht="51" customHeight="1" spans="1:11">
      <c r="A57" s="40" t="s">
        <v>158</v>
      </c>
      <c r="B57" s="41" t="s">
        <v>159</v>
      </c>
      <c r="C57" s="96" t="s">
        <v>160</v>
      </c>
      <c r="D57" s="97" t="s">
        <v>40</v>
      </c>
      <c r="E57" s="98">
        <v>5</v>
      </c>
      <c r="F57" s="98"/>
      <c r="G57" s="98"/>
      <c r="H57" s="44"/>
      <c r="J57" s="28"/>
    </row>
    <row r="58" customFormat="1" ht="35.1" customHeight="1" spans="1:11">
      <c r="A58" s="40" t="s">
        <v>161</v>
      </c>
      <c r="B58" s="63" t="s">
        <v>162</v>
      </c>
      <c r="C58" s="99" t="s">
        <v>163</v>
      </c>
      <c r="D58" s="100" t="s">
        <v>71</v>
      </c>
      <c r="E58" s="101">
        <v>1</v>
      </c>
      <c r="F58" s="101"/>
      <c r="G58" s="37"/>
      <c r="H58" s="39"/>
      <c r="J58" s="28"/>
    </row>
    <row r="59" customFormat="1" ht="94.15" customHeight="1" spans="1:11">
      <c r="A59" s="40" t="s">
        <v>164</v>
      </c>
      <c r="B59" s="63" t="s">
        <v>165</v>
      </c>
      <c r="C59" s="53" t="s">
        <v>166</v>
      </c>
      <c r="D59" s="36" t="s">
        <v>40</v>
      </c>
      <c r="E59" s="56">
        <v>53</v>
      </c>
      <c r="F59" s="37"/>
      <c r="G59" s="37"/>
      <c r="H59" s="44"/>
      <c r="J59" s="28"/>
    </row>
    <row r="60" customFormat="1" ht="72" customHeight="1" spans="1:11">
      <c r="A60" s="40" t="s">
        <v>167</v>
      </c>
      <c r="B60" s="63" t="s">
        <v>168</v>
      </c>
      <c r="C60" s="53" t="s">
        <v>169</v>
      </c>
      <c r="D60" s="36" t="s">
        <v>62</v>
      </c>
      <c r="E60" s="50">
        <v>2</v>
      </c>
      <c r="F60" s="37"/>
      <c r="G60" s="37"/>
      <c r="H60" s="44"/>
      <c r="J60" s="28"/>
    </row>
    <row r="61" customFormat="1" ht="59" customHeight="1" spans="1:11">
      <c r="A61" s="40" t="s">
        <v>170</v>
      </c>
      <c r="B61" s="63" t="s">
        <v>171</v>
      </c>
      <c r="C61" s="53" t="s">
        <v>172</v>
      </c>
      <c r="D61" s="36" t="s">
        <v>26</v>
      </c>
      <c r="E61" s="102">
        <v>120</v>
      </c>
      <c r="F61" s="37"/>
      <c r="G61" s="37"/>
      <c r="H61" s="44"/>
      <c r="J61" s="28"/>
    </row>
    <row r="62" customFormat="1" ht="47" customHeight="1" spans="1:11">
      <c r="A62" s="40" t="s">
        <v>173</v>
      </c>
      <c r="B62" s="63" t="s">
        <v>174</v>
      </c>
      <c r="C62" s="53" t="s">
        <v>175</v>
      </c>
      <c r="D62" s="36" t="s">
        <v>26</v>
      </c>
      <c r="E62" s="50">
        <v>45</v>
      </c>
      <c r="F62" s="37"/>
      <c r="G62" s="37"/>
      <c r="H62" s="44"/>
      <c r="J62" s="28"/>
    </row>
    <row r="63" customFormat="1" ht="49" customHeight="1" spans="1:11">
      <c r="A63" s="40" t="s">
        <v>176</v>
      </c>
      <c r="B63" s="103" t="s">
        <v>177</v>
      </c>
      <c r="C63" s="104" t="s">
        <v>178</v>
      </c>
      <c r="D63" s="46" t="s">
        <v>179</v>
      </c>
      <c r="E63" s="102">
        <v>10</v>
      </c>
      <c r="F63" s="43"/>
      <c r="G63" s="43"/>
      <c r="H63" s="105"/>
      <c r="J63" s="28"/>
    </row>
    <row r="64" customFormat="1" ht="52" customHeight="1" spans="1:11">
      <c r="A64" s="40" t="s">
        <v>180</v>
      </c>
      <c r="B64" s="63" t="s">
        <v>181</v>
      </c>
      <c r="C64" s="53" t="s">
        <v>182</v>
      </c>
      <c r="D64" s="36" t="s">
        <v>26</v>
      </c>
      <c r="E64" s="50">
        <v>36</v>
      </c>
      <c r="F64" s="37"/>
      <c r="G64" s="37"/>
      <c r="H64" s="44"/>
      <c r="J64" s="28"/>
    </row>
    <row r="65" customFormat="1" ht="60" customHeight="1" spans="1:10">
      <c r="A65" s="40" t="s">
        <v>183</v>
      </c>
      <c r="B65" s="52" t="s">
        <v>184</v>
      </c>
      <c r="C65" s="99" t="s">
        <v>185</v>
      </c>
      <c r="D65" s="100" t="s">
        <v>71</v>
      </c>
      <c r="E65" s="101">
        <v>1</v>
      </c>
      <c r="F65" s="101"/>
      <c r="G65" s="37"/>
      <c r="H65" s="44"/>
      <c r="J65" s="28"/>
    </row>
    <row r="66" customFormat="1" ht="33" customHeight="1" spans="1:10">
      <c r="A66" s="33">
        <v>4</v>
      </c>
      <c r="B66" s="58" t="s">
        <v>186</v>
      </c>
      <c r="C66" s="35"/>
      <c r="D66" s="36"/>
      <c r="E66" s="37"/>
      <c r="F66" s="37"/>
      <c r="G66" s="38"/>
      <c r="H66" s="39" t="s">
        <v>187</v>
      </c>
      <c r="J66" s="28"/>
    </row>
    <row r="67" customFormat="1" ht="157" customHeight="1" spans="1:10">
      <c r="A67" s="62">
        <v>4.1</v>
      </c>
      <c r="B67" s="52" t="s">
        <v>188</v>
      </c>
      <c r="C67" s="53" t="s">
        <v>189</v>
      </c>
      <c r="D67" s="36" t="s">
        <v>190</v>
      </c>
      <c r="E67" s="50">
        <v>57</v>
      </c>
      <c r="F67" s="37"/>
      <c r="G67" s="37"/>
      <c r="H67" s="44"/>
      <c r="J67" s="28"/>
    </row>
    <row r="68" customFormat="1" ht="98" customHeight="1" spans="1:10">
      <c r="A68" s="106">
        <v>4.2</v>
      </c>
      <c r="B68" s="107" t="s">
        <v>191</v>
      </c>
      <c r="C68" s="108" t="s">
        <v>192</v>
      </c>
      <c r="D68" s="109" t="s">
        <v>35</v>
      </c>
      <c r="E68" s="110">
        <v>39</v>
      </c>
      <c r="F68" s="111"/>
      <c r="G68" s="111"/>
      <c r="H68" s="112"/>
      <c r="J68" s="28"/>
    </row>
  </sheetData>
  <mergeCells count="4">
    <mergeCell ref="A1:H1"/>
    <mergeCell ref="A2:C2"/>
    <mergeCell ref="D2:F2"/>
    <mergeCell ref="G2:H2"/>
  </mergeCells>
  <pageMargins left="0.786805555555556" right="0.751388888888889" top="0.66875" bottom="0.550694444444444" header="0.5" footer="0.5"/>
  <pageSetup paperSize="9" scale="93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topLeftCell="A7" workbookViewId="0">
      <selection activeCell="G23" sqref="G23"/>
    </sheetView>
  </sheetViews>
  <sheetFormatPr defaultColWidth="9" defaultRowHeight="13.5" outlineLevelCol="2"/>
  <cols>
    <col min="1" max="1" width="13.575" style="1" customWidth="1"/>
    <col min="2" max="2" width="46.5416666666667" style="1" customWidth="1"/>
    <col min="3" max="3" width="17.7583333333333" style="17" customWidth="1"/>
  </cols>
  <sheetData>
    <row r="1" ht="35" customHeight="1" spans="1:3">
      <c r="A1" s="2" t="s">
        <v>193</v>
      </c>
      <c r="B1" s="2"/>
      <c r="C1" s="2"/>
    </row>
    <row r="2" ht="36" customHeight="1" spans="1:3">
      <c r="A2" s="3" t="s">
        <v>194</v>
      </c>
      <c r="B2" s="4"/>
      <c r="C2" s="18"/>
    </row>
    <row r="3" ht="24" customHeight="1" spans="1:3">
      <c r="A3" s="5" t="s">
        <v>2</v>
      </c>
      <c r="B3" s="6" t="s">
        <v>15</v>
      </c>
      <c r="C3" s="7" t="s">
        <v>4</v>
      </c>
    </row>
    <row r="4" ht="24" customHeight="1" spans="1:3">
      <c r="A4" s="19" t="s">
        <v>9</v>
      </c>
      <c r="B4" s="20" t="s">
        <v>195</v>
      </c>
      <c r="C4" s="21">
        <f>C5</f>
        <v>3000</v>
      </c>
    </row>
    <row r="5" ht="42" customHeight="1" spans="1:3">
      <c r="A5" s="12">
        <v>1.1</v>
      </c>
      <c r="B5" s="22" t="s">
        <v>196</v>
      </c>
      <c r="C5" s="21">
        <v>3000</v>
      </c>
    </row>
    <row r="6" ht="24" customHeight="1" spans="1:3">
      <c r="A6" s="19" t="s">
        <v>10</v>
      </c>
      <c r="B6" s="20" t="s">
        <v>197</v>
      </c>
      <c r="C6" s="21"/>
    </row>
    <row r="7" ht="44" customHeight="1" spans="1:3">
      <c r="A7" s="12">
        <v>2.1</v>
      </c>
      <c r="B7" s="23" t="s">
        <v>198</v>
      </c>
      <c r="C7" s="21"/>
    </row>
    <row r="8" ht="24" customHeight="1" spans="1:3">
      <c r="A8" s="12"/>
      <c r="B8" s="9"/>
      <c r="C8" s="11"/>
    </row>
    <row r="9" ht="24" customHeight="1" spans="1:3">
      <c r="A9" s="12"/>
      <c r="B9" s="9"/>
      <c r="C9" s="11"/>
    </row>
    <row r="10" ht="24" customHeight="1" spans="1:3">
      <c r="A10" s="12"/>
      <c r="B10" s="9"/>
      <c r="C10" s="11"/>
    </row>
    <row r="11" ht="24" customHeight="1" spans="1:3">
      <c r="A11" s="12"/>
      <c r="B11" s="9"/>
      <c r="C11" s="11"/>
    </row>
    <row r="12" ht="24" customHeight="1" spans="1:3">
      <c r="A12" s="12"/>
      <c r="B12" s="9"/>
      <c r="C12" s="11"/>
    </row>
    <row r="13" ht="24" customHeight="1" spans="1:3">
      <c r="A13" s="12"/>
      <c r="B13" s="9"/>
      <c r="C13" s="11"/>
    </row>
    <row r="14" ht="24" customHeight="1" spans="1:3">
      <c r="A14" s="12"/>
      <c r="B14" s="9"/>
      <c r="C14" s="11"/>
    </row>
    <row r="15" ht="24" customHeight="1" spans="1:3">
      <c r="A15" s="12"/>
      <c r="B15" s="9"/>
      <c r="C15" s="11"/>
    </row>
    <row r="16" ht="24" customHeight="1" spans="1:3">
      <c r="A16" s="12"/>
      <c r="B16" s="9"/>
      <c r="C16" s="11"/>
    </row>
    <row r="17" ht="24" customHeight="1" spans="1:3">
      <c r="A17" s="12"/>
      <c r="B17" s="9"/>
      <c r="C17" s="11"/>
    </row>
    <row r="18" ht="24" customHeight="1" spans="1:3">
      <c r="A18" s="12"/>
      <c r="B18" s="9"/>
      <c r="C18" s="11"/>
    </row>
    <row r="19" ht="24" customHeight="1" spans="1:3">
      <c r="A19" s="12"/>
      <c r="B19" s="9"/>
      <c r="C19" s="11"/>
    </row>
    <row r="20" ht="24" customHeight="1" spans="1:3">
      <c r="A20" s="12"/>
      <c r="B20" s="9"/>
      <c r="C20" s="11"/>
    </row>
    <row r="21" ht="24" customHeight="1" spans="1:3">
      <c r="A21" s="12"/>
      <c r="B21" s="9"/>
      <c r="C21" s="11"/>
    </row>
    <row r="22" ht="24" customHeight="1" spans="1:3">
      <c r="A22" s="12"/>
      <c r="B22" s="9"/>
      <c r="C22" s="11"/>
    </row>
    <row r="23" ht="24" customHeight="1" spans="1:3">
      <c r="A23" s="12"/>
      <c r="B23" s="9"/>
      <c r="C23" s="11"/>
    </row>
    <row r="24" ht="24" customHeight="1" spans="1:3">
      <c r="A24" s="13"/>
      <c r="B24" s="14" t="s">
        <v>13</v>
      </c>
      <c r="C24" s="24"/>
    </row>
  </sheetData>
  <mergeCells count="2">
    <mergeCell ref="A1:C1"/>
    <mergeCell ref="A2:C2"/>
  </mergeCells>
  <pageMargins left="0.904861111111111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I13" sqref="I13"/>
    </sheetView>
  </sheetViews>
  <sheetFormatPr defaultColWidth="9" defaultRowHeight="13.5" outlineLevelCol="3"/>
  <cols>
    <col min="1" max="1" width="9.94166666666667" style="1" customWidth="1"/>
    <col min="2" max="2" width="35.9333333333333" style="1" customWidth="1"/>
    <col min="3" max="3" width="15.7166666666667" style="1" customWidth="1"/>
    <col min="4" max="4" width="16.8416666666667" style="1" customWidth="1"/>
  </cols>
  <sheetData>
    <row r="1" ht="35" customHeight="1" spans="1:4">
      <c r="A1" s="2" t="s">
        <v>199</v>
      </c>
      <c r="B1" s="2"/>
      <c r="C1" s="2"/>
      <c r="D1" s="2"/>
    </row>
    <row r="2" ht="33" customHeight="1" spans="1:4">
      <c r="A2" s="3" t="s">
        <v>200</v>
      </c>
      <c r="B2" s="4"/>
      <c r="C2" s="4"/>
      <c r="D2" s="4"/>
    </row>
    <row r="3" ht="24" customHeight="1" spans="1:4">
      <c r="A3" s="5" t="s">
        <v>2</v>
      </c>
      <c r="B3" s="6" t="s">
        <v>15</v>
      </c>
      <c r="C3" s="6" t="s">
        <v>4</v>
      </c>
      <c r="D3" s="7" t="s">
        <v>21</v>
      </c>
    </row>
    <row r="4" ht="24" customHeight="1" spans="1:4">
      <c r="A4" s="8" t="s">
        <v>201</v>
      </c>
      <c r="B4" s="9" t="s">
        <v>202</v>
      </c>
      <c r="C4" s="10"/>
      <c r="D4" s="11"/>
    </row>
    <row r="5" ht="24" customHeight="1" spans="1:4">
      <c r="A5" s="8"/>
      <c r="B5" s="9"/>
      <c r="C5" s="10"/>
      <c r="D5" s="11"/>
    </row>
    <row r="6" ht="24" customHeight="1" spans="1:4">
      <c r="A6" s="8"/>
      <c r="B6" s="9"/>
      <c r="C6" s="10"/>
      <c r="D6" s="11"/>
    </row>
    <row r="7" ht="24" customHeight="1" spans="1:4">
      <c r="A7" s="8"/>
      <c r="B7" s="9"/>
      <c r="C7" s="10"/>
      <c r="D7" s="11"/>
    </row>
    <row r="8" ht="24" customHeight="1" spans="1:4">
      <c r="A8" s="8"/>
      <c r="B8" s="9"/>
      <c r="C8" s="10"/>
      <c r="D8" s="11"/>
    </row>
    <row r="9" ht="24" customHeight="1" spans="1:4">
      <c r="A9" s="12"/>
      <c r="B9" s="9"/>
      <c r="C9" s="10"/>
      <c r="D9" s="11"/>
    </row>
    <row r="10" ht="24" customHeight="1" spans="1:4">
      <c r="A10" s="12"/>
      <c r="B10" s="9"/>
      <c r="C10" s="10"/>
      <c r="D10" s="11"/>
    </row>
    <row r="11" ht="24" customHeight="1" spans="1:4">
      <c r="A11" s="12"/>
      <c r="B11" s="9"/>
      <c r="C11" s="10"/>
      <c r="D11" s="11"/>
    </row>
    <row r="12" ht="24" customHeight="1" spans="1:4">
      <c r="A12" s="12"/>
      <c r="B12" s="9"/>
      <c r="C12" s="10"/>
      <c r="D12" s="11"/>
    </row>
    <row r="13" ht="24" customHeight="1" spans="1:4">
      <c r="A13" s="12"/>
      <c r="B13" s="9"/>
      <c r="C13" s="10"/>
      <c r="D13" s="11"/>
    </row>
    <row r="14" ht="24" customHeight="1" spans="1:4">
      <c r="A14" s="12"/>
      <c r="B14" s="9"/>
      <c r="C14" s="10"/>
      <c r="D14" s="11"/>
    </row>
    <row r="15" ht="24" customHeight="1" spans="1:4">
      <c r="A15" s="12"/>
      <c r="B15" s="9"/>
      <c r="C15" s="10"/>
      <c r="D15" s="11"/>
    </row>
    <row r="16" ht="24" customHeight="1" spans="1:4">
      <c r="A16" s="12"/>
      <c r="B16" s="9"/>
      <c r="C16" s="10"/>
      <c r="D16" s="11"/>
    </row>
    <row r="17" ht="24" customHeight="1" spans="1:4">
      <c r="A17" s="12"/>
      <c r="B17" s="9"/>
      <c r="C17" s="10"/>
      <c r="D17" s="11"/>
    </row>
    <row r="18" ht="24" customHeight="1" spans="1:4">
      <c r="A18" s="12"/>
      <c r="B18" s="9"/>
      <c r="C18" s="10"/>
      <c r="D18" s="11"/>
    </row>
    <row r="19" ht="24" customHeight="1" spans="1:4">
      <c r="A19" s="12"/>
      <c r="B19" s="9"/>
      <c r="C19" s="10"/>
      <c r="D19" s="11"/>
    </row>
    <row r="20" ht="24" customHeight="1" spans="1:4">
      <c r="A20" s="12"/>
      <c r="B20" s="9"/>
      <c r="C20" s="10"/>
      <c r="D20" s="11"/>
    </row>
    <row r="21" ht="24" customHeight="1" spans="1:4">
      <c r="A21" s="12"/>
      <c r="B21" s="9"/>
      <c r="C21" s="10"/>
      <c r="D21" s="11"/>
    </row>
    <row r="22" ht="24" customHeight="1" spans="1:4">
      <c r="A22" s="12"/>
      <c r="B22" s="9"/>
      <c r="C22" s="10"/>
      <c r="D22" s="11"/>
    </row>
    <row r="23" ht="24" customHeight="1" spans="1:4">
      <c r="A23" s="12"/>
      <c r="B23" s="9"/>
      <c r="C23" s="10"/>
      <c r="D23" s="11"/>
    </row>
    <row r="24" ht="24" customHeight="1" spans="1:4">
      <c r="A24" s="12"/>
      <c r="B24" s="9"/>
      <c r="C24" s="10"/>
      <c r="D24" s="11"/>
    </row>
    <row r="25" ht="24" customHeight="1" spans="1:4">
      <c r="A25" s="13"/>
      <c r="B25" s="14" t="s">
        <v>13</v>
      </c>
      <c r="C25" s="15"/>
      <c r="D25" s="16"/>
    </row>
  </sheetData>
  <mergeCells count="2">
    <mergeCell ref="A1:D1"/>
    <mergeCell ref="A2:D2"/>
  </mergeCells>
  <pageMargins left="0.944444444444444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1.1工程项目总价表</vt:lpstr>
      <vt:lpstr>1.2 分类分项工程量清单计价表</vt:lpstr>
      <vt:lpstr>1.3 措施项目清单计价表</vt:lpstr>
      <vt:lpstr>1.4 其他项目清单计价表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Saudade</cp:lastModifiedBy>
  <dcterms:created xsi:type="dcterms:W3CDTF">2019-09-16T01:32:00Z</dcterms:created>
  <cp:lastPrinted>2024-02-22T08:43:00Z</cp:lastPrinted>
  <dcterms:modified xsi:type="dcterms:W3CDTF">2026-06-03T07:48:51Z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E32303851F2F4B9C9068C7C8DDA890F3_13</vt:lpwstr>
  </property>
  <property fmtid="{D5CDD505-2E9C-101B-9397-08002B2CF9AE}" pid="4" name="KSORubyTemplateID" linkTarget="0">
    <vt:lpwstr>11</vt:lpwstr>
  </property>
  <property fmtid="{D5CDD505-2E9C-101B-9397-08002B2CF9AE}" pid="5" name="CalculationRule">
    <vt:i4>0</vt:i4>
  </property>
</Properties>
</file>