
<file path=[Content_Types].xml><?xml version="1.0" encoding="utf-8"?>
<Types xmlns="http://schemas.openxmlformats.org/package/2006/content-types">
  <Default Extension="xml" ContentType="application/xml"/>
  <Default Extension="jpeg" ContentType="image/jpeg"/>
  <Default Extension="JPG" ContentType="image/.jpg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9868" windowHeight="13500"/>
  </bookViews>
  <sheets>
    <sheet name="Sheet1" sheetId="1" r:id="rId1"/>
    <sheet name="Sheet2" sheetId="2" r:id="rId2"/>
    <sheet name="Sheet3" sheetId="3" r:id="rId3"/>
    <sheet name="WpsReserved_CellImgList" sheetId="4" state="veryHidden" r:id="rId4"/>
  </sheets>
  <definedNames>
    <definedName name="_xlnm._FilterDatabase" localSheetId="0" hidden="1">Sheet1!$A$2:$D$89</definedName>
    <definedName name="_xlnm.Print_Area" localSheetId="0">Sheet1!$A$1:$D$90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3" name="ID_D8B68ACB456B4AF38E51B3A6B9FC7422" descr="微信图片_202403061610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 flipH="1">
          <a:off x="6924675" y="6057900"/>
          <a:ext cx="585470" cy="581660"/>
        </a:xfrm>
        <a:prstGeom prst="rect">
          <a:avLst/>
        </a:prstGeom>
      </xdr:spPr>
    </xdr:pic>
  </etc:cellImage>
  <etc:cellImage>
    <xdr:pic>
      <xdr:nvPicPr>
        <xdr:cNvPr id="2" name="ID_62EE8C6D985A4B2AB419F49C42F89D62" descr="0056 (2)"/>
        <xdr:cNvPicPr/>
      </xdr:nvPicPr>
      <xdr:blipFill>
        <a:blip r:embed="rId2"/>
        <a:stretch>
          <a:fillRect/>
        </a:stretch>
      </xdr:blipFill>
      <xdr:spPr>
        <a:xfrm>
          <a:off x="0" y="0"/>
          <a:ext cx="3810000" cy="2857500"/>
        </a:xfrm>
        <a:prstGeom prst="rect">
          <a:avLst/>
        </a:prstGeom>
      </xdr:spPr>
    </xdr:pic>
  </etc:cellImage>
  <etc:cellImage>
    <xdr:pic>
      <xdr:nvPicPr>
        <xdr:cNvPr id="4" name="ID_E08A602027AF4B0CAC5AD15CC0303F18" descr="0056 (1)"/>
        <xdr:cNvPicPr/>
      </xdr:nvPicPr>
      <xdr:blipFill>
        <a:blip r:embed="rId3"/>
        <a:stretch>
          <a:fillRect/>
        </a:stretch>
      </xdr:blipFill>
      <xdr:spPr>
        <a:xfrm>
          <a:off x="0" y="0"/>
          <a:ext cx="3862705" cy="2964180"/>
        </a:xfrm>
        <a:prstGeom prst="rect">
          <a:avLst/>
        </a:prstGeom>
      </xdr:spPr>
    </xdr:pic>
  </etc:cellImage>
  <etc:cellImage>
    <xdr:pic>
      <xdr:nvPicPr>
        <xdr:cNvPr id="5" name="ID_EB869959F5924D0484FF29465061AA48" descr="0056"/>
        <xdr:cNvPicPr/>
      </xdr:nvPicPr>
      <xdr:blipFill>
        <a:blip r:embed="rId4"/>
        <a:stretch>
          <a:fillRect/>
        </a:stretch>
      </xdr:blipFill>
      <xdr:spPr>
        <a:xfrm>
          <a:off x="0" y="0"/>
          <a:ext cx="3825240" cy="2887980"/>
        </a:xfrm>
        <a:prstGeom prst="rect">
          <a:avLst/>
        </a:prstGeom>
      </xdr:spPr>
    </xdr:pic>
  </etc:cellImage>
  <etc:cellImage>
    <xdr:pic>
      <xdr:nvPicPr>
        <xdr:cNvPr id="6" name="ID_262167B71D8D4BFF99DED9FC16DB9704" descr="core_image_url__exec_download_698938959"/>
        <xdr:cNvPicPr/>
      </xdr:nvPicPr>
      <xdr:blipFill>
        <a:blip r:embed="rId5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</etc:cellImage>
  <etc:cellImage>
    <xdr:pic>
      <xdr:nvPicPr>
        <xdr:cNvPr id="7" name="ID_3B00B2FB96C748D89CEFA9F24CCD61A6" descr="post_object_image_2256002719"/>
        <xdr:cNvPicPr/>
      </xdr:nvPicPr>
      <xdr:blipFill>
        <a:blip r:embed="rId6"/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</etc:cellImage>
  <etc:cellImage>
    <xdr:pic>
      <xdr:nvPicPr>
        <xdr:cNvPr id="8" name="ID_CA6AAA8742EC46E09AB0CC607F6E5351" descr="6c0a5aba4b7dd96f6d3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275320" y="9804400"/>
          <a:ext cx="3952875" cy="3957955"/>
        </a:xfrm>
        <a:prstGeom prst="rect">
          <a:avLst/>
        </a:prstGeom>
      </xdr:spPr>
    </xdr:pic>
  </etc:cellImage>
  <etc:cellImage>
    <xdr:pic>
      <xdr:nvPicPr>
        <xdr:cNvPr id="9" name="ID_B822A23008254810908268B44A6E5C99"/>
        <xdr:cNvPicPr>
          <a:picLocks noChangeAspect="1"/>
        </xdr:cNvPicPr>
      </xdr:nvPicPr>
      <xdr:blipFill>
        <a:blip r:embed="rId8" r:link="rId9"/>
        <a:stretch>
          <a:fillRect/>
        </a:stretch>
      </xdr:blipFill>
      <xdr:spPr>
        <a:xfrm>
          <a:off x="8267700" y="9598660"/>
          <a:ext cx="6309360" cy="14630400"/>
        </a:xfrm>
        <a:prstGeom prst="rect">
          <a:avLst/>
        </a:prstGeom>
        <a:noFill/>
        <a:ln>
          <a:noFill/>
        </a:ln>
      </xdr:spPr>
    </xdr:pic>
  </etc:cellImage>
  <etc:cellImage>
    <xdr:pic>
      <xdr:nvPicPr>
        <xdr:cNvPr id="10" name="ID_CE9767F6C0F6437BAB2C91F3482E75E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200900" y="20866100"/>
          <a:ext cx="9745980" cy="12999720"/>
        </a:xfrm>
        <a:prstGeom prst="rect">
          <a:avLst/>
        </a:prstGeom>
        <a:noFill/>
        <a:ln w="9525">
          <a:noFill/>
        </a:ln>
      </xdr:spPr>
    </xdr:pic>
  </etc:cellImage>
  <etc:cellImage>
    <xdr:pic>
      <xdr:nvPicPr>
        <xdr:cNvPr id="12" name="ID_BE1A4391E0FD41FEB78DFFE9FE40E1EF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200900" y="16350615"/>
          <a:ext cx="4069080" cy="3817620"/>
        </a:xfrm>
        <a:prstGeom prst="rect">
          <a:avLst/>
        </a:prstGeom>
        <a:noFill/>
        <a:ln w="9525">
          <a:noFill/>
        </a:ln>
      </xdr:spPr>
    </xdr:pic>
  </etc:cellImage>
</etc:cellImages>
</file>

<file path=xl/sharedStrings.xml><?xml version="1.0" encoding="utf-8"?>
<sst xmlns="http://schemas.openxmlformats.org/spreadsheetml/2006/main" count="175" uniqueCount="134">
  <si>
    <t>2025年城关站下半年办公用品采购清单</t>
  </si>
  <si>
    <t>参考图</t>
  </si>
  <si>
    <t>数量</t>
  </si>
  <si>
    <t>产品名称</t>
  </si>
  <si>
    <t>公章的印油（软的）</t>
  </si>
  <si>
    <t>11盒</t>
  </si>
  <si>
    <t>印泥</t>
  </si>
  <si>
    <t>3个</t>
  </si>
  <si>
    <t>铅笔</t>
  </si>
  <si>
    <t>10盒</t>
  </si>
  <si>
    <t>转笔刀</t>
  </si>
  <si>
    <t>文件夹</t>
  </si>
  <si>
    <t>1箱</t>
  </si>
  <si>
    <t>固体胶</t>
  </si>
  <si>
    <t>牛皮纸档案袋</t>
  </si>
  <si>
    <t>100个</t>
  </si>
  <si>
    <t>大夹子（彩色长尾票夹）</t>
  </si>
  <si>
    <t>3盒</t>
  </si>
  <si>
    <t>中等夹子</t>
  </si>
  <si>
    <t>小夹子</t>
  </si>
  <si>
    <t>A4纸</t>
  </si>
  <si>
    <t>25箱</t>
  </si>
  <si>
    <t>得力 6821 马克笔 记号笔</t>
  </si>
  <si>
    <t>5盒</t>
  </si>
  <si>
    <t>晨光 25602 白板笔 水性可擦 细头小号 画板笔 黑板笔 黑色</t>
  </si>
  <si>
    <t>2盒</t>
  </si>
  <si>
    <t>大透明胶带</t>
  </si>
  <si>
    <t>50个</t>
  </si>
  <si>
    <t>小透明胶带</t>
  </si>
  <si>
    <t>1筒</t>
  </si>
  <si>
    <t>HDMI转VGA转换器</t>
  </si>
  <si>
    <t>2个</t>
  </si>
  <si>
    <t>得力/deli 得力 77794 210mm 剪子 剪刀</t>
  </si>
  <si>
    <t>5个</t>
  </si>
  <si>
    <t>黑色商务笔记本</t>
  </si>
  <si>
    <t>20本</t>
  </si>
  <si>
    <t>普通记事本</t>
  </si>
  <si>
    <t>70个</t>
  </si>
  <si>
    <t>科思特 专业版KTN2325（黑）</t>
  </si>
  <si>
    <t>40个</t>
  </si>
  <si>
    <t>科思特 专业版KQ2612A（黑）</t>
  </si>
  <si>
    <t>30个</t>
  </si>
  <si>
    <t>科思特FC-415C-S粉盒小容量适用东芝e-STUDIO 2010AC//2510AC专业版红</t>
  </si>
  <si>
    <t>科思特FC-415C-S粉盒小容量适用东芝e-STUDIO 2010AC//2510AC专业版黄</t>
  </si>
  <si>
    <t>科思特FC-415C-S粉盒小容量适用东芝e-STUDIO 2010AC//2510AC专业版蓝</t>
  </si>
  <si>
    <t>科思特FC-415C-S粉盒小容量适用东芝e-STUDIO 2010AC//2510AC专业版黑</t>
  </si>
  <si>
    <t>20盒</t>
  </si>
  <si>
    <t>TSC TPP-244CE标签打印机碳带</t>
  </si>
  <si>
    <t>20卷</t>
  </si>
  <si>
    <t>得力 7737 记事贴 便签本/便条纸/N次贴</t>
  </si>
  <si>
    <t>30本</t>
  </si>
  <si>
    <t>标签纸</t>
  </si>
  <si>
    <t>不锈钢钢板尺</t>
  </si>
  <si>
    <t>2把</t>
  </si>
  <si>
    <t>南孚电池7号电池</t>
  </si>
  <si>
    <t>100节</t>
  </si>
  <si>
    <t>南孚电池5号电池</t>
  </si>
  <si>
    <t>高清线  HDMI  5米</t>
  </si>
  <si>
    <t>1根</t>
  </si>
  <si>
    <t>绿联 30333 读卡器 USB3.0</t>
  </si>
  <si>
    <t>U盘 2.0  128g</t>
  </si>
  <si>
    <t>10个</t>
  </si>
  <si>
    <t>内存卡 128g</t>
  </si>
  <si>
    <t>0.5mm黑色中性笔（子弹头）</t>
  </si>
  <si>
    <t>直液式黑色中性走珠笔</t>
  </si>
  <si>
    <t>按动中性黑色笔</t>
  </si>
  <si>
    <t>15盒</t>
  </si>
  <si>
    <t>百乐p500考试水笔签字笔</t>
  </si>
  <si>
    <t>1盒6支装</t>
  </si>
  <si>
    <t>三菱 UBA-188L 日本三菱黑科技中性笔AIR直液式笔UBA-188签字笔自由控墨水笔漫画笔草图笔绘图笔 UBA-188L 0.7mm 黑色</t>
  </si>
  <si>
    <t>1盒12支</t>
  </si>
  <si>
    <t>粗的签字笔</t>
  </si>
  <si>
    <t>可得优 3541 小刀 美工刀</t>
  </si>
  <si>
    <t xml:space="preserve">得力 7810 白板擦黑板擦 </t>
  </si>
  <si>
    <t xml:space="preserve"> 磁性贴</t>
  </si>
  <si>
    <t xml:space="preserve">办公白板笔可擦 </t>
  </si>
  <si>
    <t>1盒</t>
  </si>
  <si>
    <t>订书钉（小）</t>
  </si>
  <si>
    <t>45盒</t>
  </si>
  <si>
    <t>订书钉（大）</t>
  </si>
  <si>
    <t>公牛 GN-410 电源插座 排插 拖线板 5米</t>
  </si>
  <si>
    <t>4个</t>
  </si>
  <si>
    <t>键盘鼠标</t>
  </si>
  <si>
    <t>3套</t>
  </si>
  <si>
    <t>秒表计时器</t>
  </si>
  <si>
    <t>HDMI转安卓口线</t>
  </si>
  <si>
    <t>高清线  HDMI  50cm</t>
  </si>
  <si>
    <t>(修正液)涂改液</t>
  </si>
  <si>
    <t>188A打印机硒鼓（适用打印机 1007 、 1107 还有一体机）</t>
  </si>
  <si>
    <t>打印机兄弟7030硒鼓和硒鼓架</t>
  </si>
  <si>
    <t>无线鼠标</t>
  </si>
  <si>
    <t>档案袋</t>
  </si>
  <si>
    <t>震旦打印机AD188墨盒</t>
  </si>
  <si>
    <t>A3牛皮纸（可稍长一点点）</t>
  </si>
  <si>
    <t>2000张</t>
  </si>
  <si>
    <t>强力胶（可粘塑料）</t>
  </si>
  <si>
    <t>软面抄B5，无线装订本</t>
  </si>
  <si>
    <t>一次性手套（皮的）</t>
  </si>
  <si>
    <t>200副</t>
  </si>
  <si>
    <t>物证袋（A4纸大小）</t>
  </si>
  <si>
    <t>2T移动固态硬盘</t>
  </si>
  <si>
    <t>1个</t>
  </si>
  <si>
    <t>得力 3541 高光 相片纸 A4 20张/包</t>
  </si>
  <si>
    <t>60包</t>
  </si>
  <si>
    <t>替芯（得力S754）</t>
  </si>
  <si>
    <t>得力美工刀</t>
  </si>
  <si>
    <t>得力美工刀片</t>
  </si>
  <si>
    <t xml:space="preserve">得力大号订书机  </t>
  </si>
  <si>
    <t xml:space="preserve"> 1个</t>
  </si>
  <si>
    <t xml:space="preserve">得力大号订书机钉  </t>
  </si>
  <si>
    <t>得力文具中性笔按动0.5子弹头</t>
  </si>
  <si>
    <t xml:space="preserve"> 5盒</t>
  </si>
  <si>
    <t>得力文具中性笔按动0.5子弹头水笔芯替</t>
  </si>
  <si>
    <t>得力燕尾夹（中号）</t>
  </si>
  <si>
    <t>得力剪纸刀6009中号</t>
  </si>
  <si>
    <t>得力双面胶18mm</t>
  </si>
  <si>
    <t>得力固体胶</t>
  </si>
  <si>
    <t xml:space="preserve"> 1盒</t>
  </si>
  <si>
    <t xml:space="preserve">得力透明胶带 </t>
  </si>
  <si>
    <t>12卷</t>
  </si>
  <si>
    <t>得力文件收纳筐（A4规格4层文件盘金属网纹）</t>
  </si>
  <si>
    <t>得力便签纸</t>
  </si>
  <si>
    <t>5本</t>
  </si>
  <si>
    <t>得力油性光敏印油</t>
  </si>
  <si>
    <t>3瓶</t>
  </si>
  <si>
    <t>得力A4板夹文件夹</t>
  </si>
  <si>
    <t>南孚电池（5号）</t>
  </si>
  <si>
    <t>40节</t>
  </si>
  <si>
    <t>南孚电池（7号）</t>
  </si>
  <si>
    <t>得力记号笔</t>
  </si>
  <si>
    <t>透明文件袋A4</t>
  </si>
  <si>
    <t>20个</t>
  </si>
  <si>
    <t>新加彩色复印纸浅绿  A4纸</t>
  </si>
  <si>
    <t>2箱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</si>
</sst>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1"/>
      <color theme="1"/>
      <name val="方正仿宋_GBK"/>
      <charset val="134"/>
    </font>
    <font>
      <sz val="11"/>
      <color rgb="FFFF0000"/>
      <name val="方正仿宋_GBK"/>
      <charset val="134"/>
    </font>
    <font>
      <sz val="11"/>
      <name val="方正仿宋_GBK"/>
      <charset val="134"/>
    </font>
    <font>
      <sz val="20"/>
      <color theme="1"/>
      <name val="方正仿宋_GBK"/>
      <charset val="134"/>
    </font>
    <font>
      <sz val="11"/>
      <color rgb="FF000000"/>
      <name val="方正仿宋_GBK"/>
      <charset val="134"/>
    </font>
    <font>
      <sz val="12"/>
      <color theme="1"/>
      <name val="方正仿宋_GBK"/>
      <charset val="134"/>
    </font>
    <font>
      <sz val="12"/>
      <color rgb="FF404040"/>
      <name val="方正仿宋_GBK"/>
      <charset val="134"/>
    </font>
    <font>
      <sz val="12"/>
      <color rgb="FF000000"/>
      <name val="方正仿宋_GBK"/>
      <charset val="134"/>
    </font>
    <font>
      <sz val="12"/>
      <name val="方正仿宋_GBK"/>
      <charset val="134"/>
    </font>
    <font>
      <b/>
      <sz val="28"/>
      <color rgb="FFFF0000"/>
      <name val="方正仿宋_GBK"/>
      <charset val="134"/>
    </font>
    <font>
      <sz val="12"/>
      <color rgb="FFFF0000"/>
      <name val="方正仿宋_GBK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5" tint="0.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8" borderId="11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2" fillId="9" borderId="11" applyNumberFormat="0" applyAlignment="0" applyProtection="0">
      <alignment vertical="center"/>
    </xf>
    <xf numFmtId="0" fontId="23" fillId="10" borderId="13" applyNumberFormat="0" applyAlignment="0" applyProtection="0">
      <alignment vertical="center"/>
    </xf>
    <xf numFmtId="0" fontId="24" fillId="0" borderId="14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5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35" borderId="0" applyNumberFormat="0" applyBorder="0" applyAlignment="0" applyProtection="0">
      <alignment vertical="center"/>
    </xf>
    <xf numFmtId="0" fontId="29" fillId="36" borderId="0" applyNumberFormat="0" applyBorder="0" applyAlignment="0" applyProtection="0">
      <alignment vertical="center"/>
    </xf>
  </cellStyleXfs>
  <cellXfs count="64">
    <xf numFmtId="0" fontId="0" fillId="0" borderId="0" xfId="0">
      <alignment vertical="center"/>
    </xf>
    <xf numFmtId="0" fontId="1" fillId="0" borderId="0" xfId="0" applyFont="1" applyFill="1" applyAlignment="1"/>
    <xf numFmtId="0" fontId="1" fillId="2" borderId="0" xfId="0" applyFont="1" applyFill="1" applyAlignment="1"/>
    <xf numFmtId="0" fontId="2" fillId="0" borderId="0" xfId="0" applyFont="1" applyFill="1" applyAlignment="1"/>
    <xf numFmtId="0" fontId="1" fillId="3" borderId="0" xfId="0" applyFont="1" applyFill="1" applyAlignment="1"/>
    <xf numFmtId="0" fontId="1" fillId="4" borderId="0" xfId="0" applyFont="1" applyFill="1" applyAlignment="1"/>
    <xf numFmtId="0" fontId="1" fillId="5" borderId="0" xfId="0" applyFont="1" applyFill="1" applyAlignment="1"/>
    <xf numFmtId="0" fontId="3" fillId="4" borderId="0" xfId="0" applyFont="1" applyFill="1" applyAlignment="1"/>
    <xf numFmtId="0" fontId="2" fillId="5" borderId="0" xfId="0" applyFont="1" applyFill="1" applyAlignment="1"/>
    <xf numFmtId="0" fontId="1" fillId="0" borderId="0" xfId="0" applyFont="1" applyFill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/>
    </xf>
    <xf numFmtId="0" fontId="9" fillId="0" borderId="2" xfId="0" applyFont="1" applyFill="1" applyBorder="1" applyAlignment="1">
      <alignment horizontal="center"/>
    </xf>
    <xf numFmtId="0" fontId="2" fillId="0" borderId="3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1" fillId="4" borderId="3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6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/>
    </xf>
    <xf numFmtId="0" fontId="9" fillId="3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/>
    </xf>
    <xf numFmtId="0" fontId="9" fillId="0" borderId="1" xfId="0" applyFont="1" applyBorder="1" applyAlignment="1">
      <alignment horizontal="center" vertical="center"/>
    </xf>
    <xf numFmtId="0" fontId="10" fillId="0" borderId="3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 vertical="center"/>
    </xf>
    <xf numFmtId="0" fontId="9" fillId="4" borderId="2" xfId="0" applyFont="1" applyFill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9" fillId="4" borderId="1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11" fillId="5" borderId="2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9" Type="http://schemas.openxmlformats.org/officeDocument/2006/relationships/image" Target="NULL" TargetMode="External"/><Relationship Id="rId8" Type="http://schemas.openxmlformats.org/officeDocument/2006/relationships/image" Target="media/image8.jpeg"/><Relationship Id="rId7" Type="http://schemas.openxmlformats.org/officeDocument/2006/relationships/image" Target="media/image7.png"/><Relationship Id="rId6" Type="http://schemas.openxmlformats.org/officeDocument/2006/relationships/image" Target="media/image6.jpeg"/><Relationship Id="rId5" Type="http://schemas.openxmlformats.org/officeDocument/2006/relationships/image" Target="media/image5.jpeg"/><Relationship Id="rId4" Type="http://schemas.openxmlformats.org/officeDocument/2006/relationships/image" Target="media/image4.png"/><Relationship Id="rId3" Type="http://schemas.openxmlformats.org/officeDocument/2006/relationships/image" Target="media/image3.png"/><Relationship Id="rId2" Type="http://schemas.openxmlformats.org/officeDocument/2006/relationships/image" Target="media/image2.png"/><Relationship Id="rId11" Type="http://schemas.openxmlformats.org/officeDocument/2006/relationships/image" Target="media/image10.png"/><Relationship Id="rId10" Type="http://schemas.openxmlformats.org/officeDocument/2006/relationships/image" Target="media/image9.png"/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9" Type="http://www.wps.cn/officeDocument/2020/cellImage" Target="cellimag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tyles" Target="styles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NULL" TargetMode="External"/><Relationship Id="rId8" Type="http://schemas.openxmlformats.org/officeDocument/2006/relationships/image" Target="../media/image8.jpeg"/><Relationship Id="rId7" Type="http://schemas.openxmlformats.org/officeDocument/2006/relationships/image" Target="../media/image7.pn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585470</xdr:colOff>
      <xdr:row>3</xdr:row>
      <xdr:rowOff>33020</xdr:rowOff>
    </xdr:to>
    <xdr:pic>
      <xdr:nvPicPr>
        <xdr:cNvPr id="3" name="ID_D8B68ACB456B4AF38E51B3A6B9FC7422" descr="微信图片_2024030616103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 rot="16200000" flipH="1">
          <a:off x="6924675" y="6057900"/>
          <a:ext cx="585470" cy="58166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106680</xdr:colOff>
      <xdr:row>15</xdr:row>
      <xdr:rowOff>114300</xdr:rowOff>
    </xdr:to>
    <xdr:pic>
      <xdr:nvPicPr>
        <xdr:cNvPr id="2" name="ID_62EE8C6D985A4B2AB419F49C42F89D62" descr="0056 (2)"/>
        <xdr:cNvPicPr/>
      </xdr:nvPicPr>
      <xdr:blipFill>
        <a:blip r:embed="rId2"/>
        <a:stretch>
          <a:fillRect/>
        </a:stretch>
      </xdr:blipFill>
      <xdr:spPr>
        <a:xfrm>
          <a:off x="0" y="0"/>
          <a:ext cx="3810000" cy="2857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159385</xdr:colOff>
      <xdr:row>16</xdr:row>
      <xdr:rowOff>38100</xdr:rowOff>
    </xdr:to>
    <xdr:pic>
      <xdr:nvPicPr>
        <xdr:cNvPr id="4" name="ID_E08A602027AF4B0CAC5AD15CC0303F18" descr="0056 (1)"/>
        <xdr:cNvPicPr/>
      </xdr:nvPicPr>
      <xdr:blipFill>
        <a:blip r:embed="rId3"/>
        <a:stretch>
          <a:fillRect/>
        </a:stretch>
      </xdr:blipFill>
      <xdr:spPr>
        <a:xfrm>
          <a:off x="0" y="0"/>
          <a:ext cx="3862705" cy="29641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121920</xdr:colOff>
      <xdr:row>15</xdr:row>
      <xdr:rowOff>144780</xdr:rowOff>
    </xdr:to>
    <xdr:pic>
      <xdr:nvPicPr>
        <xdr:cNvPr id="5" name="ID_EB869959F5924D0484FF29465061AA48" descr="0056"/>
        <xdr:cNvPicPr/>
      </xdr:nvPicPr>
      <xdr:blipFill>
        <a:blip r:embed="rId4"/>
        <a:stretch>
          <a:fillRect/>
        </a:stretch>
      </xdr:blipFill>
      <xdr:spPr>
        <a:xfrm>
          <a:off x="0" y="0"/>
          <a:ext cx="3825240" cy="288798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12</xdr:col>
      <xdr:colOff>133985</xdr:colOff>
      <xdr:row>55</xdr:row>
      <xdr:rowOff>0</xdr:rowOff>
    </xdr:to>
    <xdr:pic>
      <xdr:nvPicPr>
        <xdr:cNvPr id="6" name="ID_262167B71D8D4BFF99DED9FC16DB9704" descr="core_image_url__exec_download_698938959"/>
        <xdr:cNvPicPr/>
      </xdr:nvPicPr>
      <xdr:blipFill>
        <a:blip r:embed="rId5"/>
        <a:stretch>
          <a:fillRect/>
        </a:stretch>
      </xdr:blipFill>
      <xdr:spPr>
        <a:xfrm>
          <a:off x="0" y="0"/>
          <a:ext cx="7540625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102870</xdr:colOff>
      <xdr:row>55</xdr:row>
      <xdr:rowOff>0</xdr:rowOff>
    </xdr:to>
    <xdr:pic>
      <xdr:nvPicPr>
        <xdr:cNvPr id="7" name="ID_3B00B2FB96C748D89CEFA9F24CCD61A6" descr="post_object_image_2256002719"/>
        <xdr:cNvPicPr/>
      </xdr:nvPicPr>
      <xdr:blipFill>
        <a:blip r:embed="rId6"/>
        <a:stretch>
          <a:fillRect/>
        </a:stretch>
      </xdr:blipFill>
      <xdr:spPr>
        <a:xfrm>
          <a:off x="0" y="0"/>
          <a:ext cx="5657850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249555</xdr:colOff>
      <xdr:row>21</xdr:row>
      <xdr:rowOff>117475</xdr:rowOff>
    </xdr:to>
    <xdr:pic>
      <xdr:nvPicPr>
        <xdr:cNvPr id="8" name="ID_CA6AAA8742EC46E09AB0CC607F6E5351" descr="6c0a5aba4b7dd96f6d33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8275320" y="9804400"/>
          <a:ext cx="3952875" cy="395795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10</xdr:col>
      <xdr:colOff>137160</xdr:colOff>
      <xdr:row>80</xdr:row>
      <xdr:rowOff>0</xdr:rowOff>
    </xdr:to>
    <xdr:pic>
      <xdr:nvPicPr>
        <xdr:cNvPr id="9" name="ID_B822A23008254810908268B44A6E5C99"/>
        <xdr:cNvPicPr>
          <a:picLocks noChangeAspect="1"/>
        </xdr:cNvPicPr>
      </xdr:nvPicPr>
      <xdr:blipFill>
        <a:blip r:embed="rId8" r:link="rId9"/>
        <a:stretch>
          <a:fillRect/>
        </a:stretch>
      </xdr:blipFill>
      <xdr:spPr>
        <a:xfrm>
          <a:off x="8267700" y="9598660"/>
          <a:ext cx="6309360" cy="146304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15</xdr:col>
      <xdr:colOff>487680</xdr:colOff>
      <xdr:row>71</xdr:row>
      <xdr:rowOff>15240</xdr:rowOff>
    </xdr:to>
    <xdr:pic>
      <xdr:nvPicPr>
        <xdr:cNvPr id="10" name="ID_CE9767F6C0F6437BAB2C91F3482E75E4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7200900" y="20866100"/>
          <a:ext cx="9745980" cy="1299972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6</xdr:col>
      <xdr:colOff>365760</xdr:colOff>
      <xdr:row>20</xdr:row>
      <xdr:rowOff>160020</xdr:rowOff>
    </xdr:to>
    <xdr:pic>
      <xdr:nvPicPr>
        <xdr:cNvPr id="12" name="ID_BE1A4391E0FD41FEB78DFFE9FE40E1EF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7200900" y="16350615"/>
          <a:ext cx="4069080" cy="381762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 codeName="Sheet1">
    <pageSetUpPr fitToPage="1"/>
  </sheetPr>
  <dimension ref="A1:D89"/>
  <sheetViews>
    <sheetView tabSelected="1" zoomScaleSheetLayoutView="115" showWhiteSpace="0" topLeftCell="A17" workbookViewId="0">
      <selection activeCell="L63" sqref="L63"/>
    </sheetView>
  </sheetViews>
  <sheetFormatPr defaultColWidth="9" defaultRowHeight="14.4" outlineLevelCol="3"/>
  <cols>
    <col min="1" max="1" width="83.2222222222222" style="1" customWidth="1"/>
    <col min="2" max="2" width="21.7777777777778" style="9" customWidth="1"/>
    <col min="3" max="3" width="13.8888888888889" style="9"/>
    <col min="4" max="4" width="9" style="9"/>
    <col min="5" max="16384" width="9" style="1"/>
  </cols>
  <sheetData>
    <row r="1" s="1" customFormat="1" ht="25.2" spans="1:4">
      <c r="A1" s="10" t="s">
        <v>0</v>
      </c>
      <c r="B1" s="11"/>
      <c r="C1" s="12" t="s">
        <v>1</v>
      </c>
      <c r="D1" s="12" t="s">
        <v>2</v>
      </c>
    </row>
    <row r="2" s="1" customFormat="1" ht="20" customHeight="1" spans="1:4">
      <c r="A2" s="13" t="s">
        <v>3</v>
      </c>
      <c r="B2" s="14" t="s">
        <v>2</v>
      </c>
      <c r="C2" s="15"/>
      <c r="D2" s="15"/>
    </row>
    <row r="3" s="1" customFormat="1" ht="20" customHeight="1" spans="1:4">
      <c r="A3" s="16" t="s">
        <v>4</v>
      </c>
      <c r="B3" s="14" t="s">
        <v>5</v>
      </c>
      <c r="C3" s="15" t="str">
        <f>_xlfn.DISPIMG("ID_262167B71D8D4BFF99DED9FC16DB9704",1)</f>
        <v>=DISPIMG("ID_262167B71D8D4BFF99DED9FC16DB9704",1)</v>
      </c>
      <c r="D3" s="15">
        <v>11</v>
      </c>
    </row>
    <row r="4" s="1" customFormat="1" ht="20" customHeight="1" spans="1:4">
      <c r="A4" s="16" t="s">
        <v>6</v>
      </c>
      <c r="B4" s="14" t="s">
        <v>7</v>
      </c>
      <c r="C4" s="15"/>
      <c r="D4" s="15">
        <v>3</v>
      </c>
    </row>
    <row r="5" s="2" customFormat="1" ht="20" customHeight="1" spans="1:4">
      <c r="A5" s="17" t="s">
        <v>8</v>
      </c>
      <c r="B5" s="18" t="s">
        <v>9</v>
      </c>
      <c r="C5" s="19"/>
      <c r="D5" s="19" t="str">
        <f t="shared" ref="D4:D35" si="0">MID(B5,1,2)</f>
        <v>10</v>
      </c>
    </row>
    <row r="6" s="1" customFormat="1" ht="20" customHeight="1" spans="1:4">
      <c r="A6" s="16" t="s">
        <v>10</v>
      </c>
      <c r="B6" s="14" t="s">
        <v>7</v>
      </c>
      <c r="C6" s="15"/>
      <c r="D6" s="15">
        <v>3</v>
      </c>
    </row>
    <row r="7" s="1" customFormat="1" ht="20" customHeight="1" spans="1:4">
      <c r="A7" s="16" t="s">
        <v>11</v>
      </c>
      <c r="B7" s="14" t="s">
        <v>12</v>
      </c>
      <c r="C7" s="15"/>
      <c r="D7" s="12">
        <v>1</v>
      </c>
    </row>
    <row r="8" s="1" customFormat="1" ht="19" customHeight="1" spans="1:4">
      <c r="A8" s="16" t="s">
        <v>13</v>
      </c>
      <c r="B8" s="14" t="s">
        <v>9</v>
      </c>
      <c r="C8" s="15"/>
      <c r="D8" s="15" t="str">
        <f t="shared" si="0"/>
        <v>10</v>
      </c>
    </row>
    <row r="9" s="1" customFormat="1" ht="19" customHeight="1" spans="1:4">
      <c r="A9" s="16" t="s">
        <v>14</v>
      </c>
      <c r="B9" s="14" t="s">
        <v>15</v>
      </c>
      <c r="C9" s="15"/>
      <c r="D9" s="15">
        <v>100</v>
      </c>
    </row>
    <row r="10" s="1" customFormat="1" ht="20" customHeight="1" spans="1:4">
      <c r="A10" s="16" t="s">
        <v>16</v>
      </c>
      <c r="B10" s="20" t="s">
        <v>17</v>
      </c>
      <c r="C10" s="15"/>
      <c r="D10" s="15">
        <v>3</v>
      </c>
    </row>
    <row r="11" s="1" customFormat="1" ht="20" customHeight="1" spans="1:4">
      <c r="A11" s="16" t="s">
        <v>18</v>
      </c>
      <c r="B11" s="20" t="s">
        <v>9</v>
      </c>
      <c r="C11" s="15"/>
      <c r="D11" s="15" t="str">
        <f t="shared" si="0"/>
        <v>10</v>
      </c>
    </row>
    <row r="12" s="1" customFormat="1" ht="20" customHeight="1" spans="1:4">
      <c r="A12" s="16" t="s">
        <v>19</v>
      </c>
      <c r="B12" s="20" t="s">
        <v>9</v>
      </c>
      <c r="C12" s="15"/>
      <c r="D12" s="15" t="str">
        <f t="shared" si="0"/>
        <v>10</v>
      </c>
    </row>
    <row r="13" s="1" customFormat="1" ht="20" customHeight="1" spans="1:4">
      <c r="A13" s="16" t="s">
        <v>20</v>
      </c>
      <c r="B13" s="20" t="s">
        <v>21</v>
      </c>
      <c r="C13" s="15"/>
      <c r="D13" s="15" t="str">
        <f t="shared" si="0"/>
        <v>25</v>
      </c>
    </row>
    <row r="14" s="2" customFormat="1" ht="20" customHeight="1" spans="1:4">
      <c r="A14" s="21" t="s">
        <v>22</v>
      </c>
      <c r="B14" s="22" t="s">
        <v>23</v>
      </c>
      <c r="C14" s="19"/>
      <c r="D14" s="19">
        <v>5</v>
      </c>
    </row>
    <row r="15" s="2" customFormat="1" ht="20" customHeight="1" spans="1:4">
      <c r="A15" s="21" t="s">
        <v>24</v>
      </c>
      <c r="B15" s="22" t="s">
        <v>25</v>
      </c>
      <c r="C15" s="19"/>
      <c r="D15" s="19">
        <v>2</v>
      </c>
    </row>
    <row r="16" s="1" customFormat="1" ht="20" customHeight="1" spans="1:4">
      <c r="A16" s="13" t="s">
        <v>26</v>
      </c>
      <c r="B16" s="14" t="s">
        <v>27</v>
      </c>
      <c r="C16" s="15"/>
      <c r="D16" s="15" t="str">
        <f t="shared" si="0"/>
        <v>50</v>
      </c>
    </row>
    <row r="17" s="1" customFormat="1" ht="20" customHeight="1" spans="1:4">
      <c r="A17" s="13" t="s">
        <v>28</v>
      </c>
      <c r="B17" s="23" t="s">
        <v>29</v>
      </c>
      <c r="C17" s="15"/>
      <c r="D17" s="15">
        <v>1</v>
      </c>
    </row>
    <row r="18" s="3" customFormat="1" ht="20" customHeight="1" spans="1:4">
      <c r="A18" s="24" t="s">
        <v>30</v>
      </c>
      <c r="B18" s="25" t="s">
        <v>31</v>
      </c>
      <c r="C18" s="26"/>
      <c r="D18" s="15">
        <v>2</v>
      </c>
    </row>
    <row r="19" s="1" customFormat="1" ht="20" customHeight="1" spans="1:4">
      <c r="A19" s="27" t="s">
        <v>32</v>
      </c>
      <c r="B19" s="14" t="s">
        <v>33</v>
      </c>
      <c r="C19" s="15"/>
      <c r="D19" s="15">
        <v>5</v>
      </c>
    </row>
    <row r="20" s="4" customFormat="1" ht="20" hidden="1" customHeight="1" spans="1:4">
      <c r="A20" s="28" t="s">
        <v>34</v>
      </c>
      <c r="B20" s="29" t="s">
        <v>35</v>
      </c>
      <c r="C20" s="30"/>
      <c r="D20" s="30" t="str">
        <f t="shared" si="0"/>
        <v>20</v>
      </c>
    </row>
    <row r="21" s="1" customFormat="1" ht="19" customHeight="1" spans="1:4">
      <c r="A21" s="13" t="s">
        <v>36</v>
      </c>
      <c r="B21" s="14" t="s">
        <v>37</v>
      </c>
      <c r="C21" s="15" t="str">
        <f>_xlfn.DISPIMG("ID_D8B68ACB456B4AF38E51B3A6B9FC7422",1)</f>
        <v>=DISPIMG("ID_D8B68ACB456B4AF38E51B3A6B9FC7422",1)</v>
      </c>
      <c r="D21" s="15" t="str">
        <f t="shared" si="0"/>
        <v>70</v>
      </c>
    </row>
    <row r="22" s="5" customFormat="1" ht="20" customHeight="1" spans="1:4">
      <c r="A22" s="31" t="s">
        <v>38</v>
      </c>
      <c r="B22" s="32" t="s">
        <v>39</v>
      </c>
      <c r="C22" s="33"/>
      <c r="D22" s="33" t="str">
        <f t="shared" si="0"/>
        <v>40</v>
      </c>
    </row>
    <row r="23" s="5" customFormat="1" ht="20" customHeight="1" spans="1:4">
      <c r="A23" s="31" t="s">
        <v>40</v>
      </c>
      <c r="B23" s="32" t="s">
        <v>41</v>
      </c>
      <c r="C23" s="33"/>
      <c r="D23" s="33" t="str">
        <f t="shared" si="0"/>
        <v>30</v>
      </c>
    </row>
    <row r="24" s="5" customFormat="1" ht="20" customHeight="1" spans="1:4">
      <c r="A24" s="34" t="s">
        <v>42</v>
      </c>
      <c r="B24" s="35" t="s">
        <v>9</v>
      </c>
      <c r="C24" s="33"/>
      <c r="D24" s="33" t="str">
        <f t="shared" si="0"/>
        <v>10</v>
      </c>
    </row>
    <row r="25" s="5" customFormat="1" ht="20" customHeight="1" spans="1:4">
      <c r="A25" s="34" t="s">
        <v>43</v>
      </c>
      <c r="B25" s="35" t="s">
        <v>9</v>
      </c>
      <c r="C25" s="33"/>
      <c r="D25" s="33" t="str">
        <f t="shared" si="0"/>
        <v>10</v>
      </c>
    </row>
    <row r="26" s="5" customFormat="1" ht="20" customHeight="1" spans="1:4">
      <c r="A26" s="34" t="s">
        <v>44</v>
      </c>
      <c r="B26" s="35" t="s">
        <v>9</v>
      </c>
      <c r="C26" s="33"/>
      <c r="D26" s="33" t="str">
        <f t="shared" si="0"/>
        <v>10</v>
      </c>
    </row>
    <row r="27" s="5" customFormat="1" ht="20" customHeight="1" spans="1:4">
      <c r="A27" s="34" t="s">
        <v>45</v>
      </c>
      <c r="B27" s="35" t="s">
        <v>46</v>
      </c>
      <c r="C27" s="33"/>
      <c r="D27" s="33" t="str">
        <f t="shared" si="0"/>
        <v>20</v>
      </c>
    </row>
    <row r="28" s="5" customFormat="1" ht="20" customHeight="1" spans="1:4">
      <c r="A28" s="36" t="s">
        <v>47</v>
      </c>
      <c r="B28" s="32" t="s">
        <v>48</v>
      </c>
      <c r="C28" s="33"/>
      <c r="D28" s="33" t="str">
        <f t="shared" si="0"/>
        <v>20</v>
      </c>
    </row>
    <row r="29" s="1" customFormat="1" ht="20" customHeight="1" spans="1:4">
      <c r="A29" s="27" t="s">
        <v>49</v>
      </c>
      <c r="B29" s="14" t="s">
        <v>50</v>
      </c>
      <c r="C29" s="15"/>
      <c r="D29" s="15" t="str">
        <f t="shared" si="0"/>
        <v>30</v>
      </c>
    </row>
    <row r="30" s="1" customFormat="1" ht="20" customHeight="1" spans="1:4">
      <c r="A30" s="13" t="s">
        <v>51</v>
      </c>
      <c r="B30" s="14" t="s">
        <v>35</v>
      </c>
      <c r="C30" s="15"/>
      <c r="D30" s="15" t="str">
        <f t="shared" si="0"/>
        <v>20</v>
      </c>
    </row>
    <row r="31" s="1" customFormat="1" ht="20" customHeight="1" spans="1:4">
      <c r="A31" s="13" t="s">
        <v>52</v>
      </c>
      <c r="B31" s="14" t="s">
        <v>53</v>
      </c>
      <c r="C31" s="15"/>
      <c r="D31" s="15">
        <v>2</v>
      </c>
    </row>
    <row r="32" s="1" customFormat="1" ht="20" customHeight="1" spans="1:4">
      <c r="A32" s="13" t="s">
        <v>54</v>
      </c>
      <c r="B32" s="14" t="s">
        <v>55</v>
      </c>
      <c r="C32" s="15"/>
      <c r="D32" s="15">
        <v>100</v>
      </c>
    </row>
    <row r="33" s="1" customFormat="1" ht="20" customHeight="1" spans="1:4">
      <c r="A33" s="13" t="s">
        <v>56</v>
      </c>
      <c r="B33" s="14" t="s">
        <v>55</v>
      </c>
      <c r="C33" s="15"/>
      <c r="D33" s="15">
        <v>100</v>
      </c>
    </row>
    <row r="34" s="1" customFormat="1" ht="20" customHeight="1" spans="1:4">
      <c r="A34" s="13" t="s">
        <v>57</v>
      </c>
      <c r="B34" s="23" t="s">
        <v>58</v>
      </c>
      <c r="C34" s="15"/>
      <c r="D34" s="15">
        <v>1</v>
      </c>
    </row>
    <row r="35" ht="15.6" spans="1:4">
      <c r="A35" s="27" t="s">
        <v>59</v>
      </c>
      <c r="B35" s="14" t="s">
        <v>33</v>
      </c>
      <c r="C35" s="15"/>
      <c r="D35" s="15">
        <v>5</v>
      </c>
    </row>
    <row r="36" s="6" customFormat="1" ht="15.6" spans="1:4">
      <c r="A36" s="37" t="s">
        <v>60</v>
      </c>
      <c r="B36" s="38" t="s">
        <v>61</v>
      </c>
      <c r="C36" s="39"/>
      <c r="D36" s="39" t="str">
        <f>MID(B36,1,2)</f>
        <v>10</v>
      </c>
    </row>
    <row r="37" s="6" customFormat="1" ht="15.6" spans="1:4">
      <c r="A37" s="37" t="s">
        <v>62</v>
      </c>
      <c r="B37" s="38" t="s">
        <v>31</v>
      </c>
      <c r="C37" s="39"/>
      <c r="D37" s="39">
        <v>2</v>
      </c>
    </row>
    <row r="38" s="2" customFormat="1" ht="15.6" spans="1:4">
      <c r="A38" s="21" t="s">
        <v>63</v>
      </c>
      <c r="B38" s="18" t="s">
        <v>46</v>
      </c>
      <c r="C38" s="19"/>
      <c r="D38" s="19" t="str">
        <f>MID(B38,1,2)</f>
        <v>20</v>
      </c>
    </row>
    <row r="39" s="2" customFormat="1" ht="15.6" spans="1:4">
      <c r="A39" s="21" t="s">
        <v>64</v>
      </c>
      <c r="B39" s="18" t="s">
        <v>9</v>
      </c>
      <c r="C39" s="19"/>
      <c r="D39" s="19" t="str">
        <f>MID(B39,1,2)</f>
        <v>10</v>
      </c>
    </row>
    <row r="40" s="2" customFormat="1" ht="15.6" spans="1:4">
      <c r="A40" s="21" t="s">
        <v>65</v>
      </c>
      <c r="B40" s="40" t="s">
        <v>66</v>
      </c>
      <c r="C40" s="19"/>
      <c r="D40" s="19" t="str">
        <f>MID(B40,1,2)</f>
        <v>15</v>
      </c>
    </row>
    <row r="41" s="4" customFormat="1" ht="171.3" spans="1:4">
      <c r="A41" s="41" t="s">
        <v>67</v>
      </c>
      <c r="B41" s="29" t="s">
        <v>68</v>
      </c>
      <c r="C41" t="str">
        <f>_xlfn.DISPIMG("ID_B822A23008254810908268B44A6E5C99",1)</f>
        <v>=DISPIMG("ID_B822A23008254810908268B44A6E5C99",1)</v>
      </c>
      <c r="D41" s="30">
        <v>6</v>
      </c>
    </row>
    <row r="42" s="4" customFormat="1" ht="74.95" spans="1:4">
      <c r="A42" s="42" t="s">
        <v>69</v>
      </c>
      <c r="B42" s="29" t="s">
        <v>70</v>
      </c>
      <c r="C42" s="30" t="str">
        <f>_xlfn.DISPIMG("ID_CA6AAA8742EC46E09AB0CC607F6E5351",1)</f>
        <v>=DISPIMG("ID_CA6AAA8742EC46E09AB0CC607F6E5351",1)</v>
      </c>
      <c r="D42" s="30">
        <v>12</v>
      </c>
    </row>
    <row r="43" s="4" customFormat="1" ht="15.6" hidden="1" spans="1:4">
      <c r="A43" s="41" t="s">
        <v>71</v>
      </c>
      <c r="B43" s="29" t="s">
        <v>23</v>
      </c>
      <c r="C43" s="30"/>
      <c r="D43" s="30">
        <v>5</v>
      </c>
    </row>
    <row r="44" ht="15.6" spans="1:4">
      <c r="A44" s="27" t="s">
        <v>72</v>
      </c>
      <c r="B44" s="14" t="s">
        <v>25</v>
      </c>
      <c r="C44" s="15"/>
      <c r="D44" s="15">
        <v>2</v>
      </c>
    </row>
    <row r="45" ht="15.6" spans="1:4">
      <c r="A45" s="43" t="s">
        <v>73</v>
      </c>
      <c r="B45" s="14" t="s">
        <v>31</v>
      </c>
      <c r="C45" s="15"/>
      <c r="D45" s="15">
        <v>2</v>
      </c>
    </row>
    <row r="46" ht="15.6" spans="1:4">
      <c r="A46" s="27" t="s">
        <v>74</v>
      </c>
      <c r="B46" s="23" t="s">
        <v>29</v>
      </c>
      <c r="C46" s="15"/>
      <c r="D46" s="15">
        <v>1</v>
      </c>
    </row>
    <row r="47" s="2" customFormat="1" ht="15.6" spans="1:4">
      <c r="A47" s="21" t="s">
        <v>75</v>
      </c>
      <c r="B47" s="44" t="s">
        <v>76</v>
      </c>
      <c r="C47" s="19"/>
      <c r="D47" s="19">
        <v>1</v>
      </c>
    </row>
    <row r="48" ht="15.6" spans="1:4">
      <c r="A48" s="27" t="s">
        <v>77</v>
      </c>
      <c r="B48" s="14" t="s">
        <v>78</v>
      </c>
      <c r="C48" s="15"/>
      <c r="D48" s="15" t="str">
        <f>MID(B48,1,2)</f>
        <v>45</v>
      </c>
    </row>
    <row r="49" ht="15.6" spans="1:4">
      <c r="A49" s="27" t="s">
        <v>79</v>
      </c>
      <c r="B49" s="14" t="s">
        <v>23</v>
      </c>
      <c r="C49" s="15"/>
      <c r="D49" s="15">
        <v>5</v>
      </c>
    </row>
    <row r="50" ht="15.6" spans="1:4">
      <c r="A50" s="27" t="s">
        <v>80</v>
      </c>
      <c r="B50" s="14" t="s">
        <v>81</v>
      </c>
      <c r="C50" s="15"/>
      <c r="D50" s="15">
        <v>4</v>
      </c>
    </row>
    <row r="51" s="4" customFormat="1" ht="15.6" hidden="1" spans="1:4">
      <c r="A51" s="45" t="s">
        <v>82</v>
      </c>
      <c r="B51" s="46" t="s">
        <v>83</v>
      </c>
      <c r="C51" s="30"/>
      <c r="D51" s="30">
        <v>3</v>
      </c>
    </row>
    <row r="52" ht="15.6" spans="1:4">
      <c r="A52" s="47" t="s">
        <v>84</v>
      </c>
      <c r="B52" s="25" t="s">
        <v>33</v>
      </c>
      <c r="C52" s="15"/>
      <c r="D52" s="15">
        <v>5</v>
      </c>
    </row>
    <row r="53" ht="21" customHeight="1" spans="1:4">
      <c r="A53" s="47" t="s">
        <v>85</v>
      </c>
      <c r="B53" s="25" t="s">
        <v>7</v>
      </c>
      <c r="C53" s="48" t="str">
        <f>_xlfn.DISPIMG("ID_62EE8C6D985A4B2AB419F49C42F89D62",1)</f>
        <v>=DISPIMG("ID_62EE8C6D985A4B2AB419F49C42F89D62",1)</v>
      </c>
      <c r="D53" s="15">
        <v>3</v>
      </c>
    </row>
    <row r="54" ht="25" customHeight="1" spans="1:4">
      <c r="A54" s="47" t="s">
        <v>86</v>
      </c>
      <c r="B54" s="25" t="s">
        <v>7</v>
      </c>
      <c r="C54" s="48" t="str">
        <f>_xlfn.DISPIMG("ID_E08A602027AF4B0CAC5AD15CC0303F18",1)</f>
        <v>=DISPIMG("ID_E08A602027AF4B0CAC5AD15CC0303F18",1)</v>
      </c>
      <c r="D54" s="15">
        <v>3</v>
      </c>
    </row>
    <row r="55" ht="21" customHeight="1" spans="1:4">
      <c r="A55" s="49" t="s">
        <v>87</v>
      </c>
      <c r="B55" s="50">
        <v>5</v>
      </c>
      <c r="C55" s="48" t="str">
        <f>_xlfn.DISPIMG("ID_EB869959F5924D0484FF29465061AA48",1)</f>
        <v>=DISPIMG("ID_EB869959F5924D0484FF29465061AA48",1)</v>
      </c>
      <c r="D55" s="15" t="str">
        <f>MID(B55,1,2)</f>
        <v>5</v>
      </c>
    </row>
    <row r="56" s="7" customFormat="1" ht="15.6" spans="1:4">
      <c r="A56" s="51" t="s">
        <v>88</v>
      </c>
      <c r="B56" s="52" t="s">
        <v>61</v>
      </c>
      <c r="C56" s="53"/>
      <c r="D56" s="53" t="str">
        <f>MID(B56,1,2)</f>
        <v>10</v>
      </c>
    </row>
    <row r="57" s="7" customFormat="1" ht="15.6" spans="1:4">
      <c r="A57" s="54" t="s">
        <v>89</v>
      </c>
      <c r="B57" s="52" t="s">
        <v>61</v>
      </c>
      <c r="C57" s="53"/>
      <c r="D57" s="53" t="str">
        <f>MID(B57,1,2)</f>
        <v>10</v>
      </c>
    </row>
    <row r="58" s="4" customFormat="1" ht="15.6" hidden="1" spans="1:4">
      <c r="A58" s="41" t="s">
        <v>90</v>
      </c>
      <c r="B58" s="55">
        <v>1</v>
      </c>
      <c r="C58" s="30"/>
      <c r="D58" s="30">
        <v>1</v>
      </c>
    </row>
    <row r="59" ht="15.6" spans="1:4">
      <c r="A59" s="27" t="s">
        <v>91</v>
      </c>
      <c r="B59" s="56" t="s">
        <v>15</v>
      </c>
      <c r="C59" s="15"/>
      <c r="D59" s="15">
        <v>100</v>
      </c>
    </row>
    <row r="60" s="7" customFormat="1" ht="15.6" spans="1:4">
      <c r="A60" s="54" t="s">
        <v>92</v>
      </c>
      <c r="B60" s="52" t="s">
        <v>33</v>
      </c>
      <c r="C60" s="53"/>
      <c r="D60" s="53">
        <v>5</v>
      </c>
    </row>
    <row r="61" ht="15.6" spans="1:4">
      <c r="A61" s="27" t="s">
        <v>93</v>
      </c>
      <c r="B61" s="56" t="s">
        <v>94</v>
      </c>
      <c r="C61" s="15"/>
      <c r="D61" s="15">
        <v>1</v>
      </c>
    </row>
    <row r="62" ht="15.6" spans="1:4">
      <c r="A62" s="27" t="s">
        <v>95</v>
      </c>
      <c r="B62" s="56" t="s">
        <v>61</v>
      </c>
      <c r="C62" s="15"/>
      <c r="D62" s="15" t="str">
        <f>MID(B62,1,2)</f>
        <v>10</v>
      </c>
    </row>
    <row r="63" ht="70.35" spans="1:4">
      <c r="A63" s="27" t="s">
        <v>96</v>
      </c>
      <c r="B63" s="56" t="s">
        <v>35</v>
      </c>
      <c r="C63" s="15" t="str">
        <f>_xlfn.DISPIMG("ID_BE1A4391E0FD41FEB78DFFE9FE40E1EF",1)</f>
        <v>=DISPIMG("ID_BE1A4391E0FD41FEB78DFFE9FE40E1EF",1)</v>
      </c>
      <c r="D63" s="15">
        <v>20</v>
      </c>
    </row>
    <row r="64" ht="15.6" spans="1:4">
      <c r="A64" s="27" t="s">
        <v>97</v>
      </c>
      <c r="B64" s="56" t="s">
        <v>98</v>
      </c>
      <c r="C64" s="15"/>
      <c r="D64" s="15">
        <v>200</v>
      </c>
    </row>
    <row r="65" ht="15.6" spans="1:4">
      <c r="A65" s="27" t="s">
        <v>99</v>
      </c>
      <c r="B65" s="56" t="s">
        <v>15</v>
      </c>
      <c r="C65" s="15"/>
      <c r="D65" s="15">
        <v>100</v>
      </c>
    </row>
    <row r="66" s="8" customFormat="1" ht="15.6" spans="1:4">
      <c r="A66" s="57" t="s">
        <v>100</v>
      </c>
      <c r="B66" s="58" t="s">
        <v>101</v>
      </c>
      <c r="C66" s="59"/>
      <c r="D66" s="59">
        <v>1</v>
      </c>
    </row>
    <row r="67" ht="15.6" spans="1:4">
      <c r="A67" s="27" t="s">
        <v>102</v>
      </c>
      <c r="B67" s="56" t="s">
        <v>103</v>
      </c>
      <c r="C67" s="15"/>
      <c r="D67" s="15">
        <v>60</v>
      </c>
    </row>
    <row r="68" s="2" customFormat="1" ht="15.6" spans="1:4">
      <c r="A68" s="21" t="s">
        <v>104</v>
      </c>
      <c r="B68" s="60" t="s">
        <v>23</v>
      </c>
      <c r="C68" s="19"/>
      <c r="D68" s="19">
        <v>5</v>
      </c>
    </row>
    <row r="69" ht="15.6" spans="1:4">
      <c r="A69" s="27" t="s">
        <v>105</v>
      </c>
      <c r="B69" s="56" t="s">
        <v>53</v>
      </c>
      <c r="C69" s="15"/>
      <c r="D69" s="15">
        <v>2</v>
      </c>
    </row>
    <row r="70" ht="15.6" spans="1:4">
      <c r="A70" s="27" t="s">
        <v>106</v>
      </c>
      <c r="B70" s="56" t="s">
        <v>23</v>
      </c>
      <c r="C70" s="15"/>
      <c r="D70" s="15">
        <v>5</v>
      </c>
    </row>
    <row r="71" ht="15.6" spans="1:4">
      <c r="A71" s="27" t="s">
        <v>107</v>
      </c>
      <c r="B71" s="56" t="s">
        <v>108</v>
      </c>
      <c r="C71" s="15"/>
      <c r="D71" s="15" t="str">
        <f t="shared" ref="D69:D80" si="1">MID(B71,1,2)</f>
        <v> 1</v>
      </c>
    </row>
    <row r="72" ht="15.6" spans="1:4">
      <c r="A72" s="27" t="s">
        <v>109</v>
      </c>
      <c r="B72" s="56" t="s">
        <v>9</v>
      </c>
      <c r="C72" s="15"/>
      <c r="D72" s="15" t="str">
        <f t="shared" si="1"/>
        <v>10</v>
      </c>
    </row>
    <row r="73" s="2" customFormat="1" ht="15.6" spans="1:4">
      <c r="A73" s="21" t="s">
        <v>110</v>
      </c>
      <c r="B73" s="60" t="s">
        <v>111</v>
      </c>
      <c r="C73" s="19"/>
      <c r="D73" s="19" t="str">
        <f t="shared" si="1"/>
        <v> 5</v>
      </c>
    </row>
    <row r="74" s="2" customFormat="1" ht="15.6" spans="1:4">
      <c r="A74" s="21" t="s">
        <v>112</v>
      </c>
      <c r="B74" s="60" t="s">
        <v>9</v>
      </c>
      <c r="C74" s="19"/>
      <c r="D74" s="19" t="str">
        <f t="shared" si="1"/>
        <v>10</v>
      </c>
    </row>
    <row r="75" ht="15.6" spans="1:4">
      <c r="A75" s="27" t="s">
        <v>113</v>
      </c>
      <c r="B75" s="56" t="s">
        <v>23</v>
      </c>
      <c r="C75" s="15"/>
      <c r="D75" s="15">
        <v>5</v>
      </c>
    </row>
    <row r="76" ht="15.6" spans="1:4">
      <c r="A76" s="27" t="s">
        <v>114</v>
      </c>
      <c r="B76" s="56" t="s">
        <v>53</v>
      </c>
      <c r="C76" s="15"/>
      <c r="D76" s="15">
        <v>2</v>
      </c>
    </row>
    <row r="77" ht="15.6" spans="1:4">
      <c r="A77" s="27" t="s">
        <v>115</v>
      </c>
      <c r="B77" s="56" t="s">
        <v>23</v>
      </c>
      <c r="C77" s="15"/>
      <c r="D77" s="15">
        <v>5</v>
      </c>
    </row>
    <row r="78" ht="15.6" spans="1:4">
      <c r="A78" s="27" t="s">
        <v>116</v>
      </c>
      <c r="B78" s="56" t="s">
        <v>117</v>
      </c>
      <c r="C78" s="15"/>
      <c r="D78" s="15" t="str">
        <f t="shared" si="1"/>
        <v> 1</v>
      </c>
    </row>
    <row r="79" ht="15.6" spans="1:4">
      <c r="A79" s="27" t="s">
        <v>118</v>
      </c>
      <c r="B79" s="56" t="s">
        <v>119</v>
      </c>
      <c r="C79" s="15"/>
      <c r="D79" s="15" t="str">
        <f t="shared" si="1"/>
        <v>12</v>
      </c>
    </row>
    <row r="80" ht="15.6" spans="1:4">
      <c r="A80" s="27" t="s">
        <v>120</v>
      </c>
      <c r="B80" s="56" t="s">
        <v>7</v>
      </c>
      <c r="C80" s="15"/>
      <c r="D80" s="15">
        <v>3</v>
      </c>
    </row>
    <row r="81" ht="15.6" spans="1:4">
      <c r="A81" s="27" t="s">
        <v>121</v>
      </c>
      <c r="B81" s="56" t="s">
        <v>122</v>
      </c>
      <c r="C81" s="15"/>
      <c r="D81" s="15">
        <v>5</v>
      </c>
    </row>
    <row r="82" ht="29.15" customHeight="1" spans="1:4">
      <c r="A82" s="27" t="s">
        <v>123</v>
      </c>
      <c r="B82" s="56" t="s">
        <v>124</v>
      </c>
      <c r="C82" s="15" t="str">
        <f>_xlfn.DISPIMG("ID_3B00B2FB96C748D89CEFA9F24CCD61A6",1)</f>
        <v>=DISPIMG("ID_3B00B2FB96C748D89CEFA9F24CCD61A6",1)</v>
      </c>
      <c r="D82" s="15">
        <v>3</v>
      </c>
    </row>
    <row r="83" ht="15.6" spans="1:4">
      <c r="A83" s="27" t="s">
        <v>125</v>
      </c>
      <c r="B83" s="56" t="s">
        <v>33</v>
      </c>
      <c r="C83" s="15"/>
      <c r="D83" s="15">
        <v>5</v>
      </c>
    </row>
    <row r="84" s="4" customFormat="1" ht="15.6" hidden="1" spans="1:4">
      <c r="A84" s="41" t="s">
        <v>126</v>
      </c>
      <c r="B84" s="55" t="s">
        <v>127</v>
      </c>
      <c r="C84" s="30"/>
      <c r="D84" s="30" t="str">
        <f>MID(B84,1,2)</f>
        <v>40</v>
      </c>
    </row>
    <row r="85" s="4" customFormat="1" ht="15.6" hidden="1" spans="1:4">
      <c r="A85" s="41" t="s">
        <v>128</v>
      </c>
      <c r="B85" s="55" t="s">
        <v>127</v>
      </c>
      <c r="C85" s="30"/>
      <c r="D85" s="30" t="str">
        <f>MID(B85,1,2)</f>
        <v>40</v>
      </c>
    </row>
    <row r="86" s="2" customFormat="1" ht="15.6" spans="1:4">
      <c r="A86" s="21" t="s">
        <v>129</v>
      </c>
      <c r="B86" s="60" t="s">
        <v>17</v>
      </c>
      <c r="C86" s="19"/>
      <c r="D86" s="19">
        <v>3</v>
      </c>
    </row>
    <row r="87" spans="1:4">
      <c r="A87" s="12" t="s">
        <v>130</v>
      </c>
      <c r="B87" s="61" t="s">
        <v>131</v>
      </c>
      <c r="C87" s="15"/>
      <c r="D87" s="15" t="str">
        <f>MID(B87,1,2)</f>
        <v>20</v>
      </c>
    </row>
    <row r="88" ht="17.5" customHeight="1" spans="1:4">
      <c r="A88" s="62" t="s">
        <v>132</v>
      </c>
      <c r="B88" s="62" t="s">
        <v>133</v>
      </c>
      <c r="C88" s="62" t="str">
        <f>_xlfn.DISPIMG("ID_CE9767F6C0F6437BAB2C91F3482E75E4",1)</f>
        <v>=DISPIMG("ID_CE9767F6C0F6437BAB2C91F3482E75E4",1)</v>
      </c>
      <c r="D88" s="62">
        <v>2</v>
      </c>
    </row>
    <row r="89" spans="4:4">
      <c r="D89" s="63"/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D89" etc:filterBottomFollowUsedRange="1">
    <filterColumn colId="0">
      <colorFilter dxfId="0"/>
    </filterColumn>
    <extLst/>
  </autoFilter>
  <mergeCells count="1">
    <mergeCell ref="A1:B1"/>
  </mergeCells>
  <pageMargins left="0.698611111111111" right="0.7" top="0.75" bottom="0.75" header="0.3" footer="0.3"/>
  <pageSetup paperSize="9" scale="6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F92" sqref="F92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F92" sqref="F92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F92" sqref="F92"/>
    </sheetView>
  </sheetViews>
  <sheetFormatPr defaultColWidth="9" defaultRowHeight="14.4"/>
  <sheetData/>
  <sheetProtection formatCells="0" formatColumns="0" formatRows="0" insertRows="0" insertColumns="0" insertHyperlinks="0" deleteColumns="0" deleteRows="0" sort="0" autoFilter="0" pivotTables="0"/>
  <pageMargins left="0.75" right="0.75" top="1" bottom="1" header="0.5" footer="0.5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2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w o S h e e t P r o p s   s h e e t S t i d = " 3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2 8 8 6 5 4 6 9 0 7 4 "   i s F i l t e r S h a r e d = " 1 "   c o r e C o n q u e r U s e r I d = " "   i s A u t o U p d a t e P a u s e d = " 0 "   f i l t e r T y p e = " c o n n "   i s M e r g e T a s k s A u t o U p d a t e = " 0 "   i s I n s e r P i c A s A t t a c h m e n t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p i x e l a t o r L i s t   s h e e t S t i d = " 3 " / > < p i x e l a t o r L i s t   s h e e t S t i d = " 4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WWO_wpscloud_20250710155147-fc2e6168b0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Sheet1</vt:lpstr>
      <vt:lpstr>Sheet2</vt:lpstr>
      <vt:lpstr>Sheet3</vt:lpstr>
      <vt:lpstr>WpsReserved_CellImgList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Admin123</dc:creator>
  <cp:lastModifiedBy>Lenovo</cp:lastModifiedBy>
  <dcterms:created xsi:type="dcterms:W3CDTF">2023-05-14T19:15:00Z</dcterms:created>
  <dcterms:modified xsi:type="dcterms:W3CDTF">2025-08-07T07:12:09Z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2052-12.1.0.21915</vt:lpwstr>
  </property>
  <property fmtid="{D5CDD505-2E9C-101B-9397-08002B2CF9AE}" pid="3" name="ICV">
    <vt:lpwstr>62944E77BE3E46ED9F6A9D6393C62753_13</vt:lpwstr>
  </property>
</Properties>
</file>